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9" i="1"/>
  <c r="I32"/>
  <c r="I31"/>
  <c r="I27"/>
  <c r="P25"/>
  <c r="N25"/>
  <c r="W13"/>
  <c r="W12"/>
  <c r="T11"/>
  <c r="T10"/>
  <c r="D23" l="1"/>
  <c r="P12"/>
  <c r="P13" s="1"/>
  <c r="N12"/>
  <c r="N13" s="1"/>
  <c r="F12"/>
  <c r="F13" s="1"/>
  <c r="I30" s="1"/>
  <c r="D12"/>
  <c r="D13" s="1"/>
  <c r="I29" s="1"/>
  <c r="I34" l="1"/>
</calcChain>
</file>

<file path=xl/sharedStrings.xml><?xml version="1.0" encoding="utf-8"?>
<sst xmlns="http://schemas.openxmlformats.org/spreadsheetml/2006/main" count="99" uniqueCount="61">
  <si>
    <t>Porovnanie nakladov  Nitro x Elektro</t>
  </si>
  <si>
    <t>Nitro</t>
  </si>
  <si>
    <t>Elektro</t>
  </si>
  <si>
    <t>Dlzka letu</t>
  </si>
  <si>
    <t>Trex600</t>
  </si>
  <si>
    <t>Trex700</t>
  </si>
  <si>
    <t>Objem nadrze</t>
  </si>
  <si>
    <t>Baterie Pack</t>
  </si>
  <si>
    <t>12 S 3700</t>
  </si>
  <si>
    <t>12S 5000</t>
  </si>
  <si>
    <t>min</t>
  </si>
  <si>
    <t>Cena letu</t>
  </si>
  <si>
    <t>Eur</t>
  </si>
  <si>
    <t>Cena 1 litru 20% Nitra Optifuel</t>
  </si>
  <si>
    <t>Cena 1 minuty letu</t>
  </si>
  <si>
    <t>Starter cena</t>
  </si>
  <si>
    <t>Eur/min</t>
  </si>
  <si>
    <t>Eur/let</t>
  </si>
  <si>
    <t>Eur/liter</t>
  </si>
  <si>
    <t>litra</t>
  </si>
  <si>
    <t>Cena  letu</t>
  </si>
  <si>
    <t>Suvisiace investicie</t>
  </si>
  <si>
    <t>Pumpa</t>
  </si>
  <si>
    <t>Cena druheho packu Gens</t>
  </si>
  <si>
    <t>CELKOM</t>
  </si>
  <si>
    <t>Nabijacka Icharger 4010 pro Duo</t>
  </si>
  <si>
    <t xml:space="preserve">1 mesiac = 31 dni </t>
  </si>
  <si>
    <t>Nitro 600</t>
  </si>
  <si>
    <t>Naklady 1 mesiac u mna</t>
  </si>
  <si>
    <t>Nitro 700</t>
  </si>
  <si>
    <t>El. 600</t>
  </si>
  <si>
    <t>El. 700</t>
  </si>
  <si>
    <t>Cena jednoho packu Gens ms composit</t>
  </si>
  <si>
    <t>Rozdiel N600 - El. 600</t>
  </si>
  <si>
    <t>Treba ratat zvysenu spotrebu el. doma a trochu benzinu do centraly :-D</t>
  </si>
  <si>
    <t>Počet cyklu na 1 pack</t>
  </si>
  <si>
    <t>Cena tretieho packu Gens</t>
  </si>
  <si>
    <t>cyklov</t>
  </si>
  <si>
    <t xml:space="preserve">Podmienka  vylietat </t>
  </si>
  <si>
    <t xml:space="preserve">letov za rok </t>
  </si>
  <si>
    <t>teda tri packy krat</t>
  </si>
  <si>
    <t>cyklov na pack za rok</t>
  </si>
  <si>
    <t>V priemere kazdy den v roku vcitane zimy</t>
  </si>
  <si>
    <t>letu denne</t>
  </si>
  <si>
    <t>V priemere kazdy den v 6 mesiacov sezone</t>
  </si>
  <si>
    <t>Potom uz baterky odchadzaju !!!</t>
  </si>
  <si>
    <t>Zdroj 1000 W</t>
  </si>
  <si>
    <t xml:space="preserve">Elektrocentrala Zipper 2000 </t>
  </si>
  <si>
    <t xml:space="preserve">Lietam </t>
  </si>
  <si>
    <t>minuty</t>
  </si>
  <si>
    <t>Nemozem suhlasit s cenami na Bazosi,</t>
  </si>
  <si>
    <t>lebo to nie je standardna moznost nakupu</t>
  </si>
  <si>
    <t>ak sa rozhodne viacero ludi nakupit vybavenie</t>
  </si>
  <si>
    <t>letov/mes. v dlzke</t>
  </si>
  <si>
    <t>minut letu/mesiac</t>
  </si>
  <si>
    <t>Eur/mesiac</t>
  </si>
  <si>
    <t>Zbytocne draha cena na 30% nitra Rapicon  od Natair !!!</t>
  </si>
  <si>
    <t>mesačne preplatim s Logom 600 oproti N600 !!!</t>
  </si>
  <si>
    <t>Nitro lieta na start o 2,5 minuty viac ako elektro. Na minuty je preto NEZBYTNE TO PREPOCITAT !!!</t>
  </si>
  <si>
    <t xml:space="preserve">Za 4 mesiace preplatim  </t>
  </si>
  <si>
    <t>Eur oproti Pouzivaniu Nitra !!!</t>
  </si>
</sst>
</file>

<file path=xl/styles.xml><?xml version="1.0" encoding="utf-8"?>
<styleSheet xmlns="http://schemas.openxmlformats.org/spreadsheetml/2006/main">
  <numFmts count="1">
    <numFmt numFmtId="167" formatCode="0.0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167" fontId="3" fillId="0" borderId="0" xfId="0" applyNumberFormat="1" applyFont="1"/>
    <xf numFmtId="9" fontId="2" fillId="0" borderId="0" xfId="0" applyNumberFormat="1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/>
  </sheetViews>
  <sheetFormatPr defaultRowHeight="15"/>
  <cols>
    <col min="7" max="7" width="12.42578125" bestFit="1" customWidth="1"/>
    <col min="8" max="8" width="12.42578125" customWidth="1"/>
  </cols>
  <sheetData>
    <row r="1" spans="1:24">
      <c r="A1" t="s">
        <v>0</v>
      </c>
    </row>
    <row r="6" spans="1:24">
      <c r="A6" t="s">
        <v>1</v>
      </c>
      <c r="D6" t="s">
        <v>4</v>
      </c>
      <c r="F6" t="s">
        <v>5</v>
      </c>
      <c r="J6" t="s">
        <v>2</v>
      </c>
      <c r="N6" t="s">
        <v>4</v>
      </c>
      <c r="P6" t="s">
        <v>5</v>
      </c>
    </row>
    <row r="7" spans="1:24">
      <c r="A7" t="s">
        <v>6</v>
      </c>
      <c r="D7">
        <v>0.39</v>
      </c>
      <c r="E7" t="s">
        <v>19</v>
      </c>
      <c r="F7">
        <v>0.57999999999999996</v>
      </c>
      <c r="G7" t="s">
        <v>19</v>
      </c>
      <c r="J7" t="s">
        <v>7</v>
      </c>
      <c r="N7" t="s">
        <v>8</v>
      </c>
      <c r="P7" t="s">
        <v>9</v>
      </c>
    </row>
    <row r="8" spans="1:24">
      <c r="A8" t="s">
        <v>3</v>
      </c>
      <c r="D8">
        <v>6.5</v>
      </c>
      <c r="E8" t="s">
        <v>10</v>
      </c>
      <c r="F8">
        <v>6.5</v>
      </c>
      <c r="G8" t="s">
        <v>10</v>
      </c>
      <c r="J8" t="s">
        <v>3</v>
      </c>
      <c r="N8">
        <v>4</v>
      </c>
      <c r="O8" t="s">
        <v>10</v>
      </c>
      <c r="P8">
        <v>4</v>
      </c>
      <c r="Q8" t="s">
        <v>10</v>
      </c>
    </row>
    <row r="9" spans="1:24">
      <c r="A9" s="3" t="s">
        <v>13</v>
      </c>
      <c r="B9" s="8"/>
      <c r="C9" s="3"/>
      <c r="D9" s="3">
        <v>5</v>
      </c>
      <c r="E9" s="3" t="s">
        <v>18</v>
      </c>
      <c r="F9" s="3">
        <v>5</v>
      </c>
      <c r="G9" s="3" t="s">
        <v>18</v>
      </c>
      <c r="J9" t="s">
        <v>32</v>
      </c>
      <c r="N9">
        <v>156.08000000000001</v>
      </c>
      <c r="O9" t="s">
        <v>12</v>
      </c>
      <c r="P9">
        <v>211.76</v>
      </c>
      <c r="Q9" t="s">
        <v>12</v>
      </c>
    </row>
    <row r="10" spans="1:24">
      <c r="A10" s="3" t="s">
        <v>56</v>
      </c>
      <c r="J10" t="s">
        <v>35</v>
      </c>
      <c r="N10">
        <v>200</v>
      </c>
      <c r="O10" t="s">
        <v>37</v>
      </c>
      <c r="P10">
        <v>200</v>
      </c>
      <c r="Q10" t="s">
        <v>37</v>
      </c>
      <c r="R10" s="3" t="s">
        <v>38</v>
      </c>
      <c r="T10" s="4">
        <f>P10*3</f>
        <v>600</v>
      </c>
      <c r="U10" s="3" t="s">
        <v>39</v>
      </c>
      <c r="V10" s="3"/>
    </row>
    <row r="11" spans="1:24">
      <c r="R11" s="3" t="s">
        <v>40</v>
      </c>
      <c r="T11" s="4">
        <f>P10</f>
        <v>200</v>
      </c>
      <c r="U11" s="3" t="s">
        <v>41</v>
      </c>
      <c r="V11" s="3"/>
    </row>
    <row r="12" spans="1:24">
      <c r="A12" s="1" t="s">
        <v>11</v>
      </c>
      <c r="B12" s="1"/>
      <c r="C12" s="1"/>
      <c r="D12" s="1">
        <f>D7*D9</f>
        <v>1.9500000000000002</v>
      </c>
      <c r="E12" s="1" t="s">
        <v>17</v>
      </c>
      <c r="F12" s="1">
        <f>F7*F9</f>
        <v>2.9</v>
      </c>
      <c r="G12" s="1" t="s">
        <v>17</v>
      </c>
      <c r="H12" s="1"/>
      <c r="I12" s="1"/>
      <c r="J12" s="1" t="s">
        <v>20</v>
      </c>
      <c r="K12" s="1"/>
      <c r="L12" s="1"/>
      <c r="N12" s="1">
        <f>(N9+N23)/N10</f>
        <v>1.5608000000000002</v>
      </c>
      <c r="O12" s="1" t="s">
        <v>17</v>
      </c>
      <c r="P12" s="2">
        <f>(P9+P23)/P10</f>
        <v>2.1175999999999999</v>
      </c>
      <c r="Q12" s="1" t="s">
        <v>17</v>
      </c>
      <c r="R12" s="5" t="s">
        <v>42</v>
      </c>
      <c r="S12" s="1"/>
      <c r="T12" s="1"/>
      <c r="U12" s="1"/>
      <c r="V12" s="1"/>
      <c r="W12" s="6">
        <f>T10/365</f>
        <v>1.6438356164383561</v>
      </c>
      <c r="X12" s="5" t="s">
        <v>43</v>
      </c>
    </row>
    <row r="13" spans="1:24">
      <c r="A13" s="1" t="s">
        <v>14</v>
      </c>
      <c r="B13" s="1"/>
      <c r="C13" s="1"/>
      <c r="D13" s="2">
        <f>D12/D8</f>
        <v>0.30000000000000004</v>
      </c>
      <c r="E13" s="1" t="s">
        <v>16</v>
      </c>
      <c r="F13" s="2">
        <f>F12/F8</f>
        <v>0.44615384615384612</v>
      </c>
      <c r="G13" s="1" t="s">
        <v>16</v>
      </c>
      <c r="H13" s="1"/>
      <c r="I13" s="1"/>
      <c r="J13" s="1" t="s">
        <v>14</v>
      </c>
      <c r="K13" s="1"/>
      <c r="L13" s="1"/>
      <c r="N13" s="1">
        <f>N12/N8</f>
        <v>0.39020000000000005</v>
      </c>
      <c r="O13" s="1" t="s">
        <v>16</v>
      </c>
      <c r="P13" s="2">
        <f>P12/P8</f>
        <v>0.52939999999999998</v>
      </c>
      <c r="Q13" s="1" t="s">
        <v>16</v>
      </c>
      <c r="R13" s="5" t="s">
        <v>44</v>
      </c>
      <c r="S13" s="1"/>
      <c r="T13" s="1"/>
      <c r="U13" s="1"/>
      <c r="V13" s="1"/>
      <c r="W13" s="6">
        <f>T10/182.5</f>
        <v>3.2876712328767121</v>
      </c>
      <c r="X13" s="5" t="s">
        <v>43</v>
      </c>
    </row>
    <row r="14" spans="1:24">
      <c r="R14" s="3" t="s">
        <v>45</v>
      </c>
    </row>
    <row r="18" spans="1:18">
      <c r="A18" t="s">
        <v>21</v>
      </c>
      <c r="J18" s="1" t="s">
        <v>21</v>
      </c>
    </row>
    <row r="19" spans="1:18">
      <c r="A19" t="s">
        <v>15</v>
      </c>
      <c r="D19">
        <v>90</v>
      </c>
      <c r="E19" t="s">
        <v>12</v>
      </c>
      <c r="J19" t="s">
        <v>25</v>
      </c>
      <c r="N19">
        <v>300</v>
      </c>
      <c r="O19" t="s">
        <v>12</v>
      </c>
      <c r="P19">
        <v>300</v>
      </c>
      <c r="Q19" t="s">
        <v>12</v>
      </c>
      <c r="R19" s="3" t="s">
        <v>50</v>
      </c>
    </row>
    <row r="20" spans="1:18">
      <c r="A20" t="s">
        <v>22</v>
      </c>
      <c r="D20">
        <v>45</v>
      </c>
      <c r="E20" t="s">
        <v>12</v>
      </c>
      <c r="J20" s="3" t="s">
        <v>46</v>
      </c>
      <c r="K20" s="3"/>
      <c r="L20" s="3"/>
      <c r="M20" s="3"/>
      <c r="N20" s="3">
        <v>289</v>
      </c>
      <c r="O20" s="3" t="s">
        <v>12</v>
      </c>
      <c r="P20" s="3">
        <v>289</v>
      </c>
      <c r="Q20" s="3" t="s">
        <v>12</v>
      </c>
      <c r="R20" s="3" t="s">
        <v>51</v>
      </c>
    </row>
    <row r="21" spans="1:18">
      <c r="J21" s="3" t="s">
        <v>47</v>
      </c>
      <c r="K21" s="3"/>
      <c r="L21" s="3"/>
      <c r="M21" s="3"/>
      <c r="N21" s="3">
        <v>520</v>
      </c>
      <c r="O21" s="3" t="s">
        <v>12</v>
      </c>
      <c r="P21" s="3">
        <v>520</v>
      </c>
      <c r="Q21" s="3" t="s">
        <v>12</v>
      </c>
      <c r="R21" s="3" t="s">
        <v>52</v>
      </c>
    </row>
    <row r="22" spans="1:18">
      <c r="J22" s="3" t="s">
        <v>23</v>
      </c>
      <c r="K22" s="3"/>
      <c r="L22" s="3"/>
      <c r="M22" s="3"/>
      <c r="N22" s="3">
        <v>156.08000000000001</v>
      </c>
      <c r="O22" s="3" t="s">
        <v>12</v>
      </c>
      <c r="P22" s="3">
        <v>211.76</v>
      </c>
      <c r="Q22" s="3" t="s">
        <v>12</v>
      </c>
    </row>
    <row r="23" spans="1:18">
      <c r="A23" s="1" t="s">
        <v>24</v>
      </c>
      <c r="B23" s="1"/>
      <c r="C23" s="1"/>
      <c r="D23" s="1">
        <f>SUM(D19:D21)</f>
        <v>135</v>
      </c>
      <c r="E23" s="1" t="s">
        <v>12</v>
      </c>
      <c r="F23" s="1"/>
      <c r="G23" s="1"/>
      <c r="H23" s="1"/>
      <c r="I23" s="1"/>
      <c r="J23" s="3" t="s">
        <v>36</v>
      </c>
      <c r="K23" s="3"/>
      <c r="L23" s="3"/>
      <c r="M23" s="3"/>
      <c r="N23" s="3">
        <v>156.08000000000001</v>
      </c>
      <c r="O23" s="3" t="s">
        <v>12</v>
      </c>
      <c r="P23" s="3">
        <v>211.76</v>
      </c>
      <c r="Q23" s="3" t="s">
        <v>12</v>
      </c>
    </row>
    <row r="25" spans="1:18">
      <c r="J25" s="5" t="s">
        <v>24</v>
      </c>
      <c r="K25" s="5"/>
      <c r="L25" s="5"/>
      <c r="M25" s="5"/>
      <c r="N25" s="5">
        <f>SUM(N19:N23)</f>
        <v>1421.1599999999999</v>
      </c>
      <c r="O25" s="5" t="s">
        <v>12</v>
      </c>
      <c r="P25" s="5">
        <f>SUM(P19:P23)</f>
        <v>1532.52</v>
      </c>
      <c r="Q25" s="5" t="s">
        <v>12</v>
      </c>
    </row>
    <row r="26" spans="1:18">
      <c r="A26" s="3" t="s">
        <v>28</v>
      </c>
      <c r="B26" s="3"/>
      <c r="C26" s="3"/>
      <c r="D26" s="3"/>
      <c r="E26" s="3"/>
      <c r="F26" s="3"/>
      <c r="G26" s="3"/>
      <c r="H26" s="3"/>
      <c r="I26" s="3"/>
      <c r="J26" s="3"/>
    </row>
    <row r="27" spans="1:18">
      <c r="A27" s="3" t="s">
        <v>26</v>
      </c>
      <c r="B27" s="3"/>
      <c r="C27" s="3" t="s">
        <v>48</v>
      </c>
      <c r="D27" s="3">
        <v>75</v>
      </c>
      <c r="E27" s="3" t="s">
        <v>53</v>
      </c>
      <c r="F27" s="3"/>
      <c r="G27" s="3">
        <v>4</v>
      </c>
      <c r="H27" s="3" t="s">
        <v>49</v>
      </c>
      <c r="I27" s="3">
        <f>D27*G27</f>
        <v>300</v>
      </c>
      <c r="J27" s="3" t="s">
        <v>54</v>
      </c>
    </row>
    <row r="29" spans="1:18">
      <c r="C29" s="5" t="s">
        <v>27</v>
      </c>
      <c r="D29" s="5"/>
      <c r="E29" s="5"/>
      <c r="F29" s="5"/>
      <c r="G29" s="5"/>
      <c r="H29" s="5"/>
      <c r="I29" s="5">
        <f>I27*D13</f>
        <v>90.000000000000014</v>
      </c>
      <c r="J29" s="5" t="s">
        <v>55</v>
      </c>
    </row>
    <row r="30" spans="1:18">
      <c r="C30" s="5" t="s">
        <v>29</v>
      </c>
      <c r="D30" s="5"/>
      <c r="E30" s="5"/>
      <c r="F30" s="5"/>
      <c r="G30" s="5"/>
      <c r="H30" s="5"/>
      <c r="I30" s="7">
        <f>I27*F13</f>
        <v>133.84615384615384</v>
      </c>
      <c r="J30" s="5" t="s">
        <v>55</v>
      </c>
    </row>
    <row r="31" spans="1:18">
      <c r="C31" s="5" t="s">
        <v>30</v>
      </c>
      <c r="D31" s="5"/>
      <c r="E31" s="5"/>
      <c r="F31" s="5"/>
      <c r="G31" s="5"/>
      <c r="H31" s="5"/>
      <c r="I31" s="5">
        <f>I27*N13</f>
        <v>117.06000000000002</v>
      </c>
      <c r="J31" s="5" t="s">
        <v>55</v>
      </c>
    </row>
    <row r="32" spans="1:18">
      <c r="C32" s="5" t="s">
        <v>31</v>
      </c>
      <c r="D32" s="5"/>
      <c r="E32" s="5"/>
      <c r="F32" s="5"/>
      <c r="G32" s="5"/>
      <c r="H32" s="5"/>
      <c r="I32" s="5">
        <f>I27*P13</f>
        <v>158.82</v>
      </c>
      <c r="J32" s="5" t="s">
        <v>55</v>
      </c>
    </row>
    <row r="34" spans="2:14" ht="26.25">
      <c r="B34" s="9" t="s">
        <v>33</v>
      </c>
      <c r="C34" s="9"/>
      <c r="D34" s="9"/>
      <c r="E34" s="9"/>
      <c r="F34" s="9"/>
      <c r="G34" s="9"/>
      <c r="H34" s="9"/>
      <c r="I34" s="9">
        <f>I29-I31</f>
        <v>-27.060000000000002</v>
      </c>
      <c r="J34" s="9" t="s">
        <v>57</v>
      </c>
      <c r="K34" s="9"/>
      <c r="L34" s="9"/>
      <c r="M34" s="9"/>
      <c r="N34" s="9"/>
    </row>
    <row r="37" spans="2:14">
      <c r="B37" s="3" t="s">
        <v>58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9" spans="2:14" ht="26.25">
      <c r="B39" s="9" t="s">
        <v>59</v>
      </c>
      <c r="C39" s="9"/>
      <c r="D39" s="9"/>
      <c r="E39" s="9">
        <f>1- I34*4</f>
        <v>109.24000000000001</v>
      </c>
      <c r="F39" s="9" t="s">
        <v>60</v>
      </c>
      <c r="G39" s="9"/>
      <c r="H39" s="9"/>
    </row>
    <row r="41" spans="2:14">
      <c r="B41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ZUZU</dc:creator>
  <cp:lastModifiedBy>ZUZU</cp:lastModifiedBy>
  <dcterms:created xsi:type="dcterms:W3CDTF">2013-07-03T19:53:00Z</dcterms:created>
  <dcterms:modified xsi:type="dcterms:W3CDTF">2013-07-05T09:13:04Z</dcterms:modified>
</cp:coreProperties>
</file>