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2AD158-5540-4B15-857C-8C6B30A1429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29224333" val="982" rev="124" revOS="4" revMin="124" revMax="0"/>
      <pm:docPrefs xmlns:pm="smNativeData" id="1629224333" fixedDigits="0" showNotice="1" showFrameBounds="1" autoChart="1" recalcOnPrint="1" recalcOnCopy="1" finalRounding="1" compatTextArt="1" tab="567" useDefinedPrintRange="1" printArea="currentSheet"/>
      <pm:compatibility xmlns:pm="smNativeData" id="1629224333" overlapCells="1"/>
      <pm:defCurrency xmlns:pm="smNativeData" id="1629224333"/>
      <pm:specialFilter xmlns:pm="smNativeData" id="1629224333">
        <pm:filterColumn colId="0">
          <s/>
        </pm:filterColumn>
        <pm:filterColumn colId="-1">
          <s/>
        </pm:filterColumn>
        <pm:filterColumn colId="-1">
          <s/>
        </pm:filterColumn>
      </pm:specialFilter>
    </ext>
  </extLst>
</workbook>
</file>

<file path=xl/calcChain.xml><?xml version="1.0" encoding="utf-8"?>
<calcChain xmlns="http://schemas.openxmlformats.org/spreadsheetml/2006/main"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C13" i="1"/>
  <c r="AC38" i="1"/>
  <c r="AC48" i="1"/>
  <c r="AC43" i="1"/>
  <c r="AA61" i="1"/>
  <c r="AA51" i="1"/>
  <c r="AA50" i="1"/>
  <c r="AA46" i="1"/>
  <c r="AA44" i="1"/>
  <c r="AA37" i="1"/>
  <c r="AA43" i="1"/>
  <c r="AA23" i="1"/>
  <c r="AA33" i="1"/>
  <c r="AA36" i="1"/>
  <c r="AA24" i="1"/>
  <c r="AA22" i="1"/>
  <c r="AA12" i="1"/>
  <c r="AA60" i="1"/>
  <c r="AA48" i="1"/>
  <c r="AA32" i="1"/>
  <c r="AA59" i="1"/>
  <c r="AA58" i="1"/>
  <c r="AA57" i="1"/>
  <c r="AA49" i="1"/>
  <c r="AA56" i="1"/>
  <c r="AA55" i="1"/>
  <c r="AA27" i="1"/>
  <c r="AA52" i="1"/>
  <c r="AA35" i="1"/>
  <c r="AA19" i="1"/>
  <c r="AA31" i="1"/>
  <c r="AA29" i="1"/>
  <c r="AA54" i="1"/>
  <c r="AA40" i="1"/>
  <c r="AA38" i="1"/>
  <c r="AA42" i="1"/>
  <c r="AA30" i="1"/>
  <c r="AA41" i="1"/>
  <c r="AA21" i="1"/>
  <c r="AA47" i="1"/>
  <c r="AA15" i="1"/>
  <c r="AA17" i="1"/>
  <c r="AA16" i="1"/>
  <c r="AA34" i="1"/>
  <c r="AA18" i="1"/>
  <c r="AA39" i="1"/>
  <c r="AA25" i="1"/>
  <c r="AA20" i="1"/>
  <c r="AA14" i="1"/>
  <c r="AA9" i="1"/>
  <c r="AA13" i="1"/>
  <c r="AA26" i="1"/>
  <c r="AA10" i="1"/>
  <c r="AA45" i="1"/>
  <c r="AA53" i="1"/>
  <c r="AA8" i="1"/>
  <c r="AA28" i="1"/>
  <c r="AA11" i="1"/>
  <c r="AA7" i="1"/>
  <c r="G8" i="1"/>
  <c r="AC8" i="1" s="1"/>
  <c r="K8" i="1"/>
  <c r="O8" i="1"/>
  <c r="S8" i="1"/>
  <c r="W8" i="1"/>
  <c r="W61" i="1"/>
  <c r="W51" i="1"/>
  <c r="W50" i="1"/>
  <c r="W46" i="1"/>
  <c r="W44" i="1"/>
  <c r="W37" i="1"/>
  <c r="W43" i="1"/>
  <c r="W23" i="1"/>
  <c r="W33" i="1"/>
  <c r="W36" i="1"/>
  <c r="W24" i="1"/>
  <c r="W22" i="1"/>
  <c r="W12" i="1"/>
  <c r="W59" i="1"/>
  <c r="W49" i="1"/>
  <c r="W60" i="1"/>
  <c r="W48" i="1"/>
  <c r="W32" i="1"/>
  <c r="W58" i="1"/>
  <c r="W57" i="1"/>
  <c r="W52" i="1"/>
  <c r="W56" i="1"/>
  <c r="W35" i="1"/>
  <c r="W31" i="1"/>
  <c r="W55" i="1"/>
  <c r="W27" i="1"/>
  <c r="W40" i="1"/>
  <c r="W54" i="1"/>
  <c r="W38" i="1"/>
  <c r="W30" i="1"/>
  <c r="W47" i="1"/>
  <c r="W19" i="1"/>
  <c r="W34" i="1"/>
  <c r="W29" i="1"/>
  <c r="W26" i="1"/>
  <c r="W10" i="1"/>
  <c r="W14" i="1"/>
  <c r="W16" i="1"/>
  <c r="W53" i="1"/>
  <c r="W42" i="1"/>
  <c r="W41" i="1"/>
  <c r="W21" i="1"/>
  <c r="W15" i="1"/>
  <c r="W18" i="1"/>
  <c r="W17" i="1"/>
  <c r="W20" i="1"/>
  <c r="W13" i="1"/>
  <c r="W39" i="1"/>
  <c r="W25" i="1"/>
  <c r="W9" i="1"/>
  <c r="W45" i="1"/>
  <c r="W7" i="1"/>
  <c r="W28" i="1"/>
  <c r="W11" i="1"/>
  <c r="S61" i="1"/>
  <c r="O61" i="1"/>
  <c r="K61" i="1"/>
  <c r="AC61" i="1" s="1"/>
  <c r="AD61" i="1" s="1"/>
  <c r="G61" i="1"/>
  <c r="S51" i="1"/>
  <c r="O51" i="1"/>
  <c r="K51" i="1"/>
  <c r="G51" i="1"/>
  <c r="AC51" i="1" s="1"/>
  <c r="S50" i="1"/>
  <c r="O50" i="1"/>
  <c r="K50" i="1"/>
  <c r="G50" i="1"/>
  <c r="AC50" i="1" s="1"/>
  <c r="S46" i="1"/>
  <c r="O46" i="1"/>
  <c r="K46" i="1"/>
  <c r="G46" i="1"/>
  <c r="AC46" i="1" s="1"/>
  <c r="S44" i="1"/>
  <c r="O44" i="1"/>
  <c r="K44" i="1"/>
  <c r="G44" i="1"/>
  <c r="AC44" i="1" s="1"/>
  <c r="S37" i="1"/>
  <c r="O37" i="1"/>
  <c r="K37" i="1"/>
  <c r="G37" i="1"/>
  <c r="AC37" i="1" s="1"/>
  <c r="S43" i="1"/>
  <c r="O43" i="1"/>
  <c r="K43" i="1"/>
  <c r="G43" i="1"/>
  <c r="S23" i="1"/>
  <c r="O23" i="1"/>
  <c r="K23" i="1"/>
  <c r="G23" i="1"/>
  <c r="AC23" i="1" s="1"/>
  <c r="S33" i="1"/>
  <c r="O33" i="1"/>
  <c r="K33" i="1"/>
  <c r="G33" i="1"/>
  <c r="AC33" i="1" s="1"/>
  <c r="S36" i="1"/>
  <c r="O36" i="1"/>
  <c r="K36" i="1"/>
  <c r="G36" i="1"/>
  <c r="AC36" i="1" s="1"/>
  <c r="S24" i="1"/>
  <c r="O24" i="1"/>
  <c r="K24" i="1"/>
  <c r="G24" i="1"/>
  <c r="AC24" i="1" s="1"/>
  <c r="S22" i="1"/>
  <c r="O22" i="1"/>
  <c r="K22" i="1"/>
  <c r="G22" i="1"/>
  <c r="AC22" i="1" s="1"/>
  <c r="S12" i="1"/>
  <c r="O12" i="1"/>
  <c r="K12" i="1"/>
  <c r="G12" i="1"/>
  <c r="AC12" i="1" s="1"/>
  <c r="S59" i="1"/>
  <c r="O59" i="1"/>
  <c r="K59" i="1"/>
  <c r="G59" i="1"/>
  <c r="AC59" i="1" s="1"/>
  <c r="AD59" i="1" s="1"/>
  <c r="S49" i="1"/>
  <c r="O49" i="1"/>
  <c r="K49" i="1"/>
  <c r="G49" i="1"/>
  <c r="AC49" i="1" s="1"/>
  <c r="S52" i="1"/>
  <c r="O52" i="1"/>
  <c r="K52" i="1"/>
  <c r="G52" i="1"/>
  <c r="AC52" i="1" s="1"/>
  <c r="S40" i="1"/>
  <c r="O40" i="1"/>
  <c r="K40" i="1"/>
  <c r="G40" i="1"/>
  <c r="AC40" i="1" s="1"/>
  <c r="S54" i="1"/>
  <c r="O54" i="1"/>
  <c r="K54" i="1"/>
  <c r="G54" i="1"/>
  <c r="AC54" i="1" s="1"/>
  <c r="AD54" i="1" s="1"/>
  <c r="S60" i="1"/>
  <c r="O60" i="1"/>
  <c r="K60" i="1"/>
  <c r="G60" i="1"/>
  <c r="S58" i="1"/>
  <c r="O58" i="1"/>
  <c r="K58" i="1"/>
  <c r="G58" i="1"/>
  <c r="AC58" i="1" s="1"/>
  <c r="AD58" i="1" s="1"/>
  <c r="S57" i="1"/>
  <c r="O57" i="1"/>
  <c r="K57" i="1"/>
  <c r="G57" i="1"/>
  <c r="S56" i="1"/>
  <c r="O56" i="1"/>
  <c r="K56" i="1"/>
  <c r="G56" i="1"/>
  <c r="AC56" i="1" s="1"/>
  <c r="AD56" i="1" s="1"/>
  <c r="S35" i="1"/>
  <c r="O35" i="1"/>
  <c r="K35" i="1"/>
  <c r="G35" i="1"/>
  <c r="AC35" i="1" s="1"/>
  <c r="S14" i="1"/>
  <c r="O14" i="1"/>
  <c r="K14" i="1"/>
  <c r="G14" i="1"/>
  <c r="AC14" i="1" s="1"/>
  <c r="S48" i="1"/>
  <c r="O48" i="1"/>
  <c r="K48" i="1"/>
  <c r="G48" i="1"/>
  <c r="S31" i="1"/>
  <c r="O31" i="1"/>
  <c r="K31" i="1"/>
  <c r="G31" i="1"/>
  <c r="AC31" i="1" s="1"/>
  <c r="S32" i="1"/>
  <c r="O32" i="1"/>
  <c r="K32" i="1"/>
  <c r="G32" i="1"/>
  <c r="AC32" i="1" s="1"/>
  <c r="S25" i="1"/>
  <c r="O25" i="1"/>
  <c r="K25" i="1"/>
  <c r="G25" i="1"/>
  <c r="AC25" i="1" s="1"/>
  <c r="S30" i="1"/>
  <c r="O30" i="1"/>
  <c r="K30" i="1"/>
  <c r="G30" i="1"/>
  <c r="AC30" i="1" s="1"/>
  <c r="S15" i="1"/>
  <c r="O15" i="1"/>
  <c r="K15" i="1"/>
  <c r="G15" i="1"/>
  <c r="AC15" i="1" s="1"/>
  <c r="S18" i="1"/>
  <c r="O18" i="1"/>
  <c r="K18" i="1"/>
  <c r="G18" i="1"/>
  <c r="AC18" i="1" s="1"/>
  <c r="S47" i="1"/>
  <c r="O47" i="1"/>
  <c r="K47" i="1"/>
  <c r="G47" i="1"/>
  <c r="AC47" i="1" s="1"/>
  <c r="S38" i="1"/>
  <c r="O38" i="1"/>
  <c r="K38" i="1"/>
  <c r="G38" i="1"/>
  <c r="S42" i="1"/>
  <c r="O42" i="1"/>
  <c r="K42" i="1"/>
  <c r="G42" i="1"/>
  <c r="AC42" i="1" s="1"/>
  <c r="S17" i="1"/>
  <c r="O17" i="1"/>
  <c r="K17" i="1"/>
  <c r="G17" i="1"/>
  <c r="AC17" i="1" s="1"/>
  <c r="S21" i="1"/>
  <c r="O21" i="1"/>
  <c r="K21" i="1"/>
  <c r="G21" i="1"/>
  <c r="AC21" i="1" s="1"/>
  <c r="S20" i="1"/>
  <c r="O20" i="1"/>
  <c r="K20" i="1"/>
  <c r="G20" i="1"/>
  <c r="AC20" i="1" s="1"/>
  <c r="S41" i="1"/>
  <c r="O41" i="1"/>
  <c r="K41" i="1"/>
  <c r="G41" i="1"/>
  <c r="AC41" i="1" s="1"/>
  <c r="S39" i="1"/>
  <c r="O39" i="1"/>
  <c r="K39" i="1"/>
  <c r="G39" i="1"/>
  <c r="AC39" i="1" s="1"/>
  <c r="S16" i="1"/>
  <c r="O16" i="1"/>
  <c r="K16" i="1"/>
  <c r="AC16" i="1" s="1"/>
  <c r="G16" i="1"/>
  <c r="S19" i="1"/>
  <c r="O19" i="1"/>
  <c r="K19" i="1"/>
  <c r="G19" i="1"/>
  <c r="AC19" i="1" s="1"/>
  <c r="S26" i="1"/>
  <c r="O26" i="1"/>
  <c r="K26" i="1"/>
  <c r="G26" i="1"/>
  <c r="AC26" i="1" s="1"/>
  <c r="S13" i="1"/>
  <c r="O13" i="1"/>
  <c r="K13" i="1"/>
  <c r="G13" i="1"/>
  <c r="S29" i="1"/>
  <c r="O29" i="1"/>
  <c r="K29" i="1"/>
  <c r="G29" i="1"/>
  <c r="AC29" i="1" s="1"/>
  <c r="S34" i="1"/>
  <c r="O34" i="1"/>
  <c r="K34" i="1"/>
  <c r="G34" i="1"/>
  <c r="AC34" i="1" s="1"/>
  <c r="S55" i="1"/>
  <c r="O55" i="1"/>
  <c r="K55" i="1"/>
  <c r="G55" i="1"/>
  <c r="AC55" i="1" s="1"/>
  <c r="AD55" i="1" s="1"/>
  <c r="S10" i="1"/>
  <c r="O10" i="1"/>
  <c r="K10" i="1"/>
  <c r="G10" i="1"/>
  <c r="AC10" i="1" s="1"/>
  <c r="S27" i="1"/>
  <c r="O27" i="1"/>
  <c r="K27" i="1"/>
  <c r="AC27" i="1" s="1"/>
  <c r="G27" i="1"/>
  <c r="S28" i="1"/>
  <c r="O28" i="1"/>
  <c r="K28" i="1"/>
  <c r="G28" i="1"/>
  <c r="AC28" i="1" s="1"/>
  <c r="S45" i="1"/>
  <c r="O45" i="1"/>
  <c r="K45" i="1"/>
  <c r="G45" i="1"/>
  <c r="AC45" i="1" s="1"/>
  <c r="S53" i="1"/>
  <c r="O53" i="1"/>
  <c r="K53" i="1"/>
  <c r="G53" i="1"/>
  <c r="S11" i="1"/>
  <c r="O11" i="1"/>
  <c r="K11" i="1"/>
  <c r="G11" i="1"/>
  <c r="AC11" i="1" s="1"/>
  <c r="S9" i="1"/>
  <c r="O9" i="1"/>
  <c r="K9" i="1"/>
  <c r="G9" i="1"/>
  <c r="AC9" i="1" s="1"/>
  <c r="S7" i="1"/>
  <c r="O7" i="1"/>
  <c r="K7" i="1"/>
  <c r="G7" i="1"/>
  <c r="AC7" i="1" s="1"/>
  <c r="AC53" i="1" l="1"/>
  <c r="AD53" i="1" s="1"/>
  <c r="AC57" i="1"/>
  <c r="AD57" i="1" s="1"/>
  <c r="AC60" i="1"/>
  <c r="AD60" i="1" s="1"/>
  <c r="AD7" i="1"/>
  <c r="AH22" i="1"/>
  <c r="AH7" i="1"/>
  <c r="AH8" i="1"/>
  <c r="AH10" i="1"/>
  <c r="AH12" i="1"/>
  <c r="AH13" i="1"/>
  <c r="AH14" i="1"/>
  <c r="AH15" i="1"/>
  <c r="AH16" i="1"/>
  <c r="AH17" i="1"/>
  <c r="AH18" i="1"/>
  <c r="AH19" i="1"/>
  <c r="AH20" i="1"/>
  <c r="AH21" i="1"/>
  <c r="AH25" i="1"/>
  <c r="AH31" i="1"/>
  <c r="AH32" i="1"/>
  <c r="AH34" i="1"/>
  <c r="AH35" i="1"/>
  <c r="AH39" i="1"/>
  <c r="AH40" i="1"/>
  <c r="AH41" i="1"/>
  <c r="AH42" i="1"/>
  <c r="AH43" i="1"/>
  <c r="AH47" i="1"/>
  <c r="AH48" i="1"/>
  <c r="AH49" i="1"/>
  <c r="AH50" i="1"/>
  <c r="AH51" i="1"/>
  <c r="AH52" i="1"/>
  <c r="AH53" i="1"/>
  <c r="AH54" i="1"/>
  <c r="AH55" i="1"/>
  <c r="AH56" i="1"/>
  <c r="AH57" i="1"/>
  <c r="AH61" i="1"/>
  <c r="AH9" i="1"/>
  <c r="AH11" i="1"/>
  <c r="AH23" i="1"/>
  <c r="AH24" i="1"/>
  <c r="AH26" i="1"/>
  <c r="AH27" i="1"/>
  <c r="AH28" i="1"/>
  <c r="AH29" i="1"/>
  <c r="AH30" i="1"/>
  <c r="AH33" i="1"/>
  <c r="AH36" i="1"/>
  <c r="AH37" i="1"/>
  <c r="AH38" i="1"/>
  <c r="AH44" i="1"/>
  <c r="AH45" i="1"/>
  <c r="AH46" i="1"/>
</calcChain>
</file>

<file path=xl/sharedStrings.xml><?xml version="1.0" encoding="utf-8"?>
<sst xmlns="http://schemas.openxmlformats.org/spreadsheetml/2006/main" count="92" uniqueCount="71">
  <si>
    <t>Sumár</t>
  </si>
  <si>
    <t>Poradie</t>
  </si>
  <si>
    <t>Sutaziaci</t>
  </si>
  <si>
    <t>BODY/1000</t>
  </si>
  <si>
    <t>Bon.</t>
  </si>
  <si>
    <t>SPOLU</t>
  </si>
  <si>
    <t>Spolu BODY</t>
  </si>
  <si>
    <t>Škrtačka</t>
  </si>
  <si>
    <t>Littva Ján</t>
  </si>
  <si>
    <t>Valaštiak Július</t>
  </si>
  <si>
    <t>Chyba Karol</t>
  </si>
  <si>
    <t>Peter Malák</t>
  </si>
  <si>
    <t>Gaľa Marko</t>
  </si>
  <si>
    <t>Polonec Pavol</t>
  </si>
  <si>
    <t>Nemček Luboš</t>
  </si>
  <si>
    <t>Adámek Juraj</t>
  </si>
  <si>
    <t>Plevko Jakub</t>
  </si>
  <si>
    <t>Petrek Stanislav</t>
  </si>
  <si>
    <t>Ďuriš Milan</t>
  </si>
  <si>
    <t>Krajčovič Július</t>
  </si>
  <si>
    <t>Kapolka Dušan</t>
  </si>
  <si>
    <t>Bartek Juraj</t>
  </si>
  <si>
    <t>Lauko Peter</t>
  </si>
  <si>
    <t>Korytár Ivan</t>
  </si>
  <si>
    <t>Malina Daniel</t>
  </si>
  <si>
    <t>Kóňa Ladislav</t>
  </si>
  <si>
    <t>Husár Michal</t>
  </si>
  <si>
    <t>Rajchman Milan</t>
  </si>
  <si>
    <t>Kysel Pavol</t>
  </si>
  <si>
    <t>Plecho Milan</t>
  </si>
  <si>
    <t>Citara Andrej</t>
  </si>
  <si>
    <t>Bránsky Richard</t>
  </si>
  <si>
    <t>Sumera Jaroslav</t>
  </si>
  <si>
    <t>Tabaček Vlastimil</t>
  </si>
  <si>
    <t>Slávik Jaroslav</t>
  </si>
  <si>
    <t>Košťan Jaroslav</t>
  </si>
  <si>
    <t>Stronček Ladislav</t>
  </si>
  <si>
    <t>Ornth Jozef</t>
  </si>
  <si>
    <t>Debnár Ján</t>
  </si>
  <si>
    <t>Haluška Bohuslav</t>
  </si>
  <si>
    <t>Dubec Luboš</t>
  </si>
  <si>
    <t>Seman Rastislav</t>
  </si>
  <si>
    <t>Benetin Robert</t>
  </si>
  <si>
    <t>Rohal Marian</t>
  </si>
  <si>
    <t>Semanova Zuzana</t>
  </si>
  <si>
    <t>Macák Július</t>
  </si>
  <si>
    <t>Knapčík Ján</t>
  </si>
  <si>
    <t>Ďuriš Alex</t>
  </si>
  <si>
    <t xml:space="preserve">Ihring Marián </t>
  </si>
  <si>
    <t>Poliak Ján</t>
  </si>
  <si>
    <t>4. Košice</t>
  </si>
  <si>
    <t>5. Levice</t>
  </si>
  <si>
    <t>6. Trenčín</t>
  </si>
  <si>
    <t>Seriál MSR F3L 2022</t>
  </si>
  <si>
    <t>Lukáč Michal</t>
  </si>
  <si>
    <t>Zipaj Mário</t>
  </si>
  <si>
    <t>Perniš Kamil</t>
  </si>
  <si>
    <t>Hais Ján</t>
  </si>
  <si>
    <t>Lauko Patrik</t>
  </si>
  <si>
    <t>ž</t>
  </si>
  <si>
    <t>Uhlár Bohdan</t>
  </si>
  <si>
    <t>Lakatoš Michal</t>
  </si>
  <si>
    <t>Mojszis Ján</t>
  </si>
  <si>
    <t>2. Ružomberok (30 p.)</t>
  </si>
  <si>
    <t>1. Martin (35 p.)</t>
  </si>
  <si>
    <t>Jurkovič Peter</t>
  </si>
  <si>
    <t>Jurkovič Peter st.</t>
  </si>
  <si>
    <t>Kaschny Gunter</t>
  </si>
  <si>
    <t>Baláž Ladislav</t>
  </si>
  <si>
    <t>j</t>
  </si>
  <si>
    <t>3. Nitra (39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</si>
</sst>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/>
    <xf numFmtId="0" fontId="1" fillId="5" borderId="1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na" xfId="0" builtinId="0"/>
  </cellStyles>
  <dxfs count="0"/>
  <tableStyles count="0"/>
  <colors>
    <mruColors>
      <color rgb="FF66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9224333" count="1">
        <pm:charStyle name="Normal" fontId="0" Id="1"/>
      </pm:charStyles>
      <pm:colors xmlns:pm="smNativeData" id="1629224333" count="12">
        <pm:color name="Color 24" rgb="00B0F0"/>
        <pm:color name="Color 25" rgb="76933C"/>
        <pm:color name="Color 26" rgb="C00000"/>
        <pm:color name="Color 27" rgb="B1A0C7"/>
        <pm:color name="Color 28" rgb="B7DEE8"/>
        <pm:color name="Color 29" rgb="FCD5B4"/>
        <pm:color name="Color 30" rgb="DA9694"/>
        <pm:color name="Color 31" rgb="D7E3BB"/>
        <pm:color name="Color 32" rgb="CCC0DA"/>
        <pm:color name="Color 33" rgb="FABF8F"/>
        <pm:color name="Color 34" rgb="C2D69A"/>
        <pm:color name="Color 35" rgb="C4BD97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61"/>
  <sheetViews>
    <sheetView tabSelected="1" zoomScale="90" zoomScaleNormal="90" workbookViewId="0">
      <pane ySplit="6" topLeftCell="A7" activePane="bottomLeft" state="frozen"/>
      <selection pane="bottomLeft" activeCell="AJ11" sqref="AJ11"/>
    </sheetView>
  </sheetViews>
  <sheetFormatPr defaultRowHeight="14.4" x14ac:dyDescent="0.3"/>
  <cols>
    <col min="1" max="1" width="2.44140625" customWidth="1"/>
    <col min="2" max="2" width="8.6640625" style="1" bestFit="1" customWidth="1"/>
    <col min="3" max="3" width="19.109375" bestFit="1" customWidth="1"/>
    <col min="4" max="4" width="4.6640625" customWidth="1"/>
    <col min="5" max="5" width="12.5546875" style="1" customWidth="1"/>
    <col min="6" max="6" width="5.33203125" style="1" customWidth="1"/>
    <col min="7" max="7" width="10.88671875" style="1" customWidth="1"/>
    <col min="8" max="8" width="3.6640625" style="1" customWidth="1"/>
    <col min="9" max="9" width="12.5546875" style="1" customWidth="1"/>
    <col min="10" max="10" width="5.33203125" style="1" customWidth="1"/>
    <col min="11" max="11" width="10.88671875" style="1" customWidth="1"/>
    <col min="12" max="12" width="3.6640625" style="1" customWidth="1"/>
    <col min="13" max="13" width="12.5546875" style="1" customWidth="1"/>
    <col min="14" max="14" width="5.33203125" style="1" customWidth="1"/>
    <col min="15" max="15" width="10.88671875" style="1" customWidth="1"/>
    <col min="16" max="16" width="3.6640625" style="1" customWidth="1"/>
    <col min="17" max="17" width="12.5546875" style="1" hidden="1" customWidth="1"/>
    <col min="18" max="18" width="5.33203125" style="1" hidden="1" customWidth="1"/>
    <col min="19" max="19" width="10.88671875" style="1" hidden="1" customWidth="1"/>
    <col min="20" max="20" width="3.6640625" style="1" hidden="1" customWidth="1"/>
    <col min="21" max="21" width="12.5546875" style="1" hidden="1" customWidth="1"/>
    <col min="22" max="22" width="5.33203125" style="1" hidden="1" customWidth="1"/>
    <col min="23" max="23" width="10.88671875" style="1" hidden="1" customWidth="1"/>
    <col min="24" max="24" width="3.6640625" style="1" hidden="1" customWidth="1"/>
    <col min="25" max="25" width="12.5546875" style="1" hidden="1" customWidth="1"/>
    <col min="26" max="26" width="5.33203125" style="1" hidden="1" customWidth="1"/>
    <col min="27" max="27" width="10.88671875" style="1" hidden="1" customWidth="1"/>
    <col min="28" max="28" width="3.6640625" customWidth="1"/>
    <col min="29" max="29" width="12.44140625" style="1" bestFit="1" customWidth="1"/>
    <col min="30" max="30" width="13.109375" style="1" customWidth="1"/>
    <col min="31" max="31" width="9.109375" style="1"/>
    <col min="33" max="34" width="8.6640625" hidden="1"/>
  </cols>
  <sheetData>
    <row r="1" spans="2:34" ht="8.25" customHeight="1" x14ac:dyDescent="0.3"/>
    <row r="2" spans="2:34" ht="9" customHeight="1" x14ac:dyDescent="0.3"/>
    <row r="3" spans="2:34" ht="23.4" x14ac:dyDescent="0.45">
      <c r="B3" s="40" t="s">
        <v>53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4" ht="11.25" customHeight="1" thickBot="1" x14ac:dyDescent="0.35"/>
    <row r="5" spans="2:34" s="1" customFormat="1" ht="18.600000000000001" thickBot="1" x14ac:dyDescent="0.4">
      <c r="B5" s="44"/>
      <c r="C5" s="45"/>
      <c r="E5" s="41" t="s">
        <v>64</v>
      </c>
      <c r="F5" s="42"/>
      <c r="G5" s="43"/>
      <c r="I5" s="41" t="s">
        <v>63</v>
      </c>
      <c r="J5" s="42"/>
      <c r="K5" s="43"/>
      <c r="M5" s="41" t="s">
        <v>70</v>
      </c>
      <c r="N5" s="42"/>
      <c r="O5" s="43"/>
      <c r="Q5" s="41" t="s">
        <v>50</v>
      </c>
      <c r="R5" s="42"/>
      <c r="S5" s="43"/>
      <c r="U5" s="41" t="s">
        <v>51</v>
      </c>
      <c r="V5" s="42"/>
      <c r="W5" s="43"/>
      <c r="Y5" s="41" t="s">
        <v>52</v>
      </c>
      <c r="Z5" s="42"/>
      <c r="AA5" s="43"/>
      <c r="AC5" s="46" t="s">
        <v>0</v>
      </c>
      <c r="AD5" s="47"/>
      <c r="AE5" s="48"/>
    </row>
    <row r="6" spans="2:34" s="8" customFormat="1" ht="15" customHeight="1" thickBot="1" x14ac:dyDescent="0.35">
      <c r="B6" s="15" t="s">
        <v>1</v>
      </c>
      <c r="C6" s="16" t="s">
        <v>2</v>
      </c>
      <c r="E6" s="15" t="s">
        <v>3</v>
      </c>
      <c r="F6" s="17" t="s">
        <v>4</v>
      </c>
      <c r="G6" s="16" t="s">
        <v>5</v>
      </c>
      <c r="I6" s="15" t="s">
        <v>3</v>
      </c>
      <c r="J6" s="17" t="s">
        <v>4</v>
      </c>
      <c r="K6" s="16" t="s">
        <v>5</v>
      </c>
      <c r="M6" s="15" t="s">
        <v>3</v>
      </c>
      <c r="N6" s="17" t="s">
        <v>4</v>
      </c>
      <c r="O6" s="16" t="s">
        <v>5</v>
      </c>
      <c r="Q6" s="15" t="s">
        <v>3</v>
      </c>
      <c r="R6" s="17" t="s">
        <v>4</v>
      </c>
      <c r="S6" s="16" t="s">
        <v>5</v>
      </c>
      <c r="U6" s="15" t="s">
        <v>3</v>
      </c>
      <c r="V6" s="17" t="s">
        <v>4</v>
      </c>
      <c r="W6" s="16" t="s">
        <v>5</v>
      </c>
      <c r="Y6" s="15" t="s">
        <v>3</v>
      </c>
      <c r="Z6" s="17" t="s">
        <v>4</v>
      </c>
      <c r="AA6" s="16" t="s">
        <v>5</v>
      </c>
      <c r="AC6" s="15" t="s">
        <v>6</v>
      </c>
      <c r="AD6" s="17" t="s">
        <v>3</v>
      </c>
      <c r="AE6" s="16" t="s">
        <v>1</v>
      </c>
      <c r="AH6" s="8" t="s">
        <v>7</v>
      </c>
    </row>
    <row r="7" spans="2:34" ht="15.75" customHeight="1" x14ac:dyDescent="0.3">
      <c r="B7" s="9">
        <v>1</v>
      </c>
      <c r="C7" s="10" t="s">
        <v>8</v>
      </c>
      <c r="E7" s="3">
        <v>999.39</v>
      </c>
      <c r="F7" s="4">
        <v>1.5</v>
      </c>
      <c r="G7" s="22">
        <f>SUM(E7:F7)</f>
        <v>1000.89</v>
      </c>
      <c r="I7" s="7">
        <v>1000</v>
      </c>
      <c r="J7" s="23"/>
      <c r="K7" s="24">
        <f>SUM(I7:J7)</f>
        <v>1000</v>
      </c>
      <c r="M7" s="7">
        <v>1000</v>
      </c>
      <c r="N7" s="23">
        <v>3</v>
      </c>
      <c r="O7" s="25">
        <f>SUM(M7:N7)</f>
        <v>1003</v>
      </c>
      <c r="Q7" s="7"/>
      <c r="R7" s="23"/>
      <c r="S7" s="26">
        <f>SUM(Q7:R7)</f>
        <v>0</v>
      </c>
      <c r="U7" s="7"/>
      <c r="V7" s="23"/>
      <c r="W7" s="27">
        <f>SUM(U7:V7)</f>
        <v>0</v>
      </c>
      <c r="Y7" s="7"/>
      <c r="Z7" s="23"/>
      <c r="AA7" s="27">
        <f>SUM(Y7:Z7)</f>
        <v>0</v>
      </c>
      <c r="AC7" s="9">
        <f>G7+K7+O7</f>
        <v>3003.89</v>
      </c>
      <c r="AD7" s="18">
        <f>(AC7/$AC$7)*1000</f>
        <v>1000</v>
      </c>
      <c r="AE7" s="19">
        <v>1</v>
      </c>
      <c r="AH7">
        <f>MINA(G7,K7,O7,S7)</f>
        <v>0</v>
      </c>
    </row>
    <row r="8" spans="2:34" ht="15.75" customHeight="1" x14ac:dyDescent="0.3">
      <c r="B8" s="11">
        <v>2</v>
      </c>
      <c r="C8" s="12" t="s">
        <v>13</v>
      </c>
      <c r="E8" s="5">
        <v>996.04</v>
      </c>
      <c r="F8" s="2">
        <v>3</v>
      </c>
      <c r="G8" s="28">
        <f>SUM(E8:F8)</f>
        <v>999.04</v>
      </c>
      <c r="I8" s="5">
        <v>974.3</v>
      </c>
      <c r="J8" s="2"/>
      <c r="K8" s="29">
        <f>SUM(I8:J8)</f>
        <v>974.3</v>
      </c>
      <c r="M8" s="5">
        <v>968.02</v>
      </c>
      <c r="N8" s="2"/>
      <c r="O8" s="30">
        <f>SUM(M8:N8)</f>
        <v>968.02</v>
      </c>
      <c r="Q8" s="5"/>
      <c r="R8" s="2"/>
      <c r="S8" s="31">
        <f>SUM(Q8:R8)</f>
        <v>0</v>
      </c>
      <c r="U8" s="5"/>
      <c r="V8" s="2"/>
      <c r="W8" s="32">
        <f>SUM(U8:V8)</f>
        <v>0</v>
      </c>
      <c r="Y8" s="5"/>
      <c r="Z8" s="2"/>
      <c r="AA8" s="32">
        <f>SUM(Y8:Z8)</f>
        <v>0</v>
      </c>
      <c r="AC8" s="9">
        <f>G8+K8+O8</f>
        <v>2941.3599999999997</v>
      </c>
      <c r="AD8" s="18">
        <f t="shared" ref="AD8:AD61" si="0">(AC8/$AC$7)*1000</f>
        <v>979.18365852278214</v>
      </c>
      <c r="AE8" s="20">
        <v>2</v>
      </c>
      <c r="AH8">
        <f>MINA(G8,K8,O8,S8)</f>
        <v>0</v>
      </c>
    </row>
    <row r="9" spans="2:34" ht="15.75" customHeight="1" x14ac:dyDescent="0.3">
      <c r="B9" s="9">
        <v>3</v>
      </c>
      <c r="C9" s="12" t="s">
        <v>9</v>
      </c>
      <c r="E9" s="5">
        <v>961.73</v>
      </c>
      <c r="F9" s="2"/>
      <c r="G9" s="28">
        <f>SUM(E9:F9)</f>
        <v>961.73</v>
      </c>
      <c r="I9" s="5">
        <v>986.5</v>
      </c>
      <c r="J9" s="2"/>
      <c r="K9" s="29">
        <f>SUM(I9:J9)</f>
        <v>986.5</v>
      </c>
      <c r="M9" s="5">
        <v>982.18</v>
      </c>
      <c r="N9" s="2"/>
      <c r="O9" s="30">
        <f>SUM(M9:N9)</f>
        <v>982.18</v>
      </c>
      <c r="Q9" s="5"/>
      <c r="R9" s="2"/>
      <c r="S9" s="31">
        <f>SUM(Q9:R9)</f>
        <v>0</v>
      </c>
      <c r="U9" s="5"/>
      <c r="V9" s="2"/>
      <c r="W9" s="32">
        <f>SUM(U9:V9)</f>
        <v>0</v>
      </c>
      <c r="Y9" s="5"/>
      <c r="Z9" s="2"/>
      <c r="AA9" s="32">
        <f>SUM(Y9:Z9)</f>
        <v>0</v>
      </c>
      <c r="AC9" s="9">
        <f>G9+K9+O9</f>
        <v>2930.41</v>
      </c>
      <c r="AD9" s="18">
        <f t="shared" si="0"/>
        <v>975.53838522715546</v>
      </c>
      <c r="AE9" s="19">
        <v>3</v>
      </c>
      <c r="AH9">
        <f>MINA(G9,K9,O9,S9)</f>
        <v>0</v>
      </c>
    </row>
    <row r="10" spans="2:34" ht="15.75" customHeight="1" x14ac:dyDescent="0.3">
      <c r="B10" s="11">
        <v>4</v>
      </c>
      <c r="C10" s="12" t="s">
        <v>16</v>
      </c>
      <c r="E10" s="5">
        <v>967.8</v>
      </c>
      <c r="F10" s="2"/>
      <c r="G10" s="28">
        <f>SUM(E10:F10)</f>
        <v>967.8</v>
      </c>
      <c r="I10" s="5">
        <v>996.5</v>
      </c>
      <c r="J10" s="2"/>
      <c r="K10" s="29">
        <f>SUM(I10:J10)</f>
        <v>996.5</v>
      </c>
      <c r="M10" s="5">
        <v>961.24</v>
      </c>
      <c r="N10" s="2">
        <v>0.5</v>
      </c>
      <c r="O10" s="30">
        <f>SUM(M10:N10)</f>
        <v>961.74</v>
      </c>
      <c r="Q10" s="5"/>
      <c r="R10" s="2"/>
      <c r="S10" s="31">
        <f>SUM(Q10:R10)</f>
        <v>0</v>
      </c>
      <c r="U10" s="5"/>
      <c r="V10" s="2"/>
      <c r="W10" s="32">
        <f>SUM(U10:V10)</f>
        <v>0</v>
      </c>
      <c r="Y10" s="5"/>
      <c r="Z10" s="2"/>
      <c r="AA10" s="32">
        <f>SUM(Y10:Z10)</f>
        <v>0</v>
      </c>
      <c r="AC10" s="9">
        <f>G10+K10+O10</f>
        <v>2926.04</v>
      </c>
      <c r="AD10" s="18">
        <f t="shared" si="0"/>
        <v>974.08360492561314</v>
      </c>
      <c r="AE10" s="20">
        <v>4</v>
      </c>
      <c r="AH10">
        <f>MINA(G10,K10,O10,S10)</f>
        <v>0</v>
      </c>
    </row>
    <row r="11" spans="2:34" ht="15.75" customHeight="1" x14ac:dyDescent="0.3">
      <c r="B11" s="9">
        <v>5</v>
      </c>
      <c r="C11" s="12" t="s">
        <v>10</v>
      </c>
      <c r="E11" s="5">
        <v>1000</v>
      </c>
      <c r="F11" s="2">
        <v>2</v>
      </c>
      <c r="G11" s="28">
        <f>SUM(E11:F11)</f>
        <v>1002</v>
      </c>
      <c r="I11" s="5">
        <v>945.5</v>
      </c>
      <c r="J11" s="2"/>
      <c r="K11" s="29">
        <f>SUM(I11:J11)</f>
        <v>945.5</v>
      </c>
      <c r="M11" s="5">
        <v>876.95</v>
      </c>
      <c r="N11" s="2"/>
      <c r="O11" s="30">
        <f>SUM(M11:N11)</f>
        <v>876.95</v>
      </c>
      <c r="Q11" s="5"/>
      <c r="R11" s="2"/>
      <c r="S11" s="31">
        <f>SUM(Q11:R11)</f>
        <v>0</v>
      </c>
      <c r="U11" s="5"/>
      <c r="V11" s="2"/>
      <c r="W11" s="32">
        <f>SUM(U11:V11)</f>
        <v>0</v>
      </c>
      <c r="Y11" s="5"/>
      <c r="Z11" s="2"/>
      <c r="AA11" s="32">
        <f>SUM(Y11:Z11)</f>
        <v>0</v>
      </c>
      <c r="AC11" s="9">
        <f>G11+K11+O11</f>
        <v>2824.45</v>
      </c>
      <c r="AD11" s="18">
        <f t="shared" si="0"/>
        <v>940.26412418563928</v>
      </c>
      <c r="AE11" s="19">
        <v>5</v>
      </c>
      <c r="AH11">
        <f>MINA(G11,K11,O11,S11)</f>
        <v>0</v>
      </c>
    </row>
    <row r="12" spans="2:34" ht="15.75" customHeight="1" x14ac:dyDescent="0.3">
      <c r="B12" s="11">
        <v>6</v>
      </c>
      <c r="C12" s="12" t="s">
        <v>54</v>
      </c>
      <c r="E12" s="5">
        <v>868.34</v>
      </c>
      <c r="F12" s="2"/>
      <c r="G12" s="28">
        <f>SUM(E12:F12)</f>
        <v>868.34</v>
      </c>
      <c r="I12" s="5">
        <v>994.5</v>
      </c>
      <c r="J12" s="2"/>
      <c r="K12" s="29">
        <f>SUM(I12:J12)</f>
        <v>994.5</v>
      </c>
      <c r="M12" s="5">
        <v>858.72</v>
      </c>
      <c r="N12" s="2"/>
      <c r="O12" s="30">
        <f>SUM(M12:N12)</f>
        <v>858.72</v>
      </c>
      <c r="Q12" s="5"/>
      <c r="R12" s="2"/>
      <c r="S12" s="31">
        <f>SUM(Q12:R12)</f>
        <v>0</v>
      </c>
      <c r="U12" s="5"/>
      <c r="V12" s="2"/>
      <c r="W12" s="32">
        <f>SUM(U12:V12)</f>
        <v>0</v>
      </c>
      <c r="Y12" s="5"/>
      <c r="Z12" s="2"/>
      <c r="AA12" s="32">
        <f>SUM(Y12:Z12)</f>
        <v>0</v>
      </c>
      <c r="AC12" s="9">
        <f>G12+K12+O12</f>
        <v>2721.5600000000004</v>
      </c>
      <c r="AD12" s="18">
        <f t="shared" si="0"/>
        <v>906.01187127358207</v>
      </c>
      <c r="AE12" s="20">
        <v>6</v>
      </c>
      <c r="AH12">
        <f>MINA(G12,K12,O12,S12)</f>
        <v>0</v>
      </c>
    </row>
    <row r="13" spans="2:34" ht="15.75" customHeight="1" x14ac:dyDescent="0.3">
      <c r="B13" s="9">
        <v>7</v>
      </c>
      <c r="C13" s="12" t="s">
        <v>20</v>
      </c>
      <c r="E13" s="5">
        <v>886.42</v>
      </c>
      <c r="F13" s="2"/>
      <c r="G13" s="28">
        <f>SUM(E13:F13)</f>
        <v>886.42</v>
      </c>
      <c r="I13" s="5">
        <v>745.3</v>
      </c>
      <c r="J13" s="2"/>
      <c r="K13" s="29">
        <f>SUM(I13:J13)</f>
        <v>745.3</v>
      </c>
      <c r="M13" s="5">
        <v>900.48</v>
      </c>
      <c r="N13" s="2"/>
      <c r="O13" s="30">
        <f>SUM(M13:N13)</f>
        <v>900.48</v>
      </c>
      <c r="Q13" s="5"/>
      <c r="R13" s="2"/>
      <c r="S13" s="31">
        <f>SUM(Q13:R13)</f>
        <v>0</v>
      </c>
      <c r="U13" s="5"/>
      <c r="V13" s="2"/>
      <c r="W13" s="32">
        <f>SUM(U13:V13)</f>
        <v>0</v>
      </c>
      <c r="Y13" s="5"/>
      <c r="Z13" s="2"/>
      <c r="AA13" s="32">
        <f>SUM(Y13:Z13)</f>
        <v>0</v>
      </c>
      <c r="AC13" s="9">
        <f>G13+K13+O13</f>
        <v>2532.1999999999998</v>
      </c>
      <c r="AD13" s="18">
        <f t="shared" si="0"/>
        <v>842.97361088455307</v>
      </c>
      <c r="AE13" s="19">
        <v>7</v>
      </c>
      <c r="AH13">
        <f>MINA(G13,K13,O13,S13)</f>
        <v>0</v>
      </c>
    </row>
    <row r="14" spans="2:34" ht="15.75" customHeight="1" x14ac:dyDescent="0.3">
      <c r="B14" s="11">
        <v>8</v>
      </c>
      <c r="C14" s="12" t="s">
        <v>39</v>
      </c>
      <c r="E14" s="5">
        <v>688.17</v>
      </c>
      <c r="F14" s="2"/>
      <c r="G14" s="28">
        <f>SUM(E14:F14)</f>
        <v>688.17</v>
      </c>
      <c r="I14" s="5">
        <v>964.5</v>
      </c>
      <c r="J14" s="2"/>
      <c r="K14" s="29">
        <f>SUM(I14:J14)</f>
        <v>964.5</v>
      </c>
      <c r="M14" s="5">
        <v>752.11</v>
      </c>
      <c r="N14" s="33"/>
      <c r="O14" s="30">
        <f>SUM(M14:N14)</f>
        <v>752.11</v>
      </c>
      <c r="Q14" s="5"/>
      <c r="R14" s="2"/>
      <c r="S14" s="31">
        <f>SUM(Q14:R14)</f>
        <v>0</v>
      </c>
      <c r="U14" s="5"/>
      <c r="V14" s="2"/>
      <c r="W14" s="32">
        <f>SUM(U14:V14)</f>
        <v>0</v>
      </c>
      <c r="Y14" s="5"/>
      <c r="Z14" s="2"/>
      <c r="AA14" s="32">
        <f>SUM(Y14:Z14)</f>
        <v>0</v>
      </c>
      <c r="AC14" s="9">
        <f>G14+K14+O14</f>
        <v>2404.7800000000002</v>
      </c>
      <c r="AD14" s="18">
        <f t="shared" si="0"/>
        <v>800.55527998695027</v>
      </c>
      <c r="AE14" s="20">
        <v>8</v>
      </c>
      <c r="AH14">
        <f>MINA(G14,K14,O14,S14)</f>
        <v>0</v>
      </c>
    </row>
    <row r="15" spans="2:34" ht="15.75" customHeight="1" x14ac:dyDescent="0.3">
      <c r="B15" s="9">
        <v>9</v>
      </c>
      <c r="C15" s="12" t="s">
        <v>33</v>
      </c>
      <c r="E15" s="5">
        <v>815.44</v>
      </c>
      <c r="F15" s="2"/>
      <c r="G15" s="28">
        <f>SUM(E15:F15)</f>
        <v>815.44</v>
      </c>
      <c r="I15" s="5">
        <v>816.3</v>
      </c>
      <c r="J15" s="2"/>
      <c r="K15" s="29">
        <f>SUM(I15:J15)</f>
        <v>816.3</v>
      </c>
      <c r="M15" s="5">
        <v>743.42</v>
      </c>
      <c r="N15" s="2"/>
      <c r="O15" s="30">
        <f>SUM(M15:N15)</f>
        <v>743.42</v>
      </c>
      <c r="Q15" s="5"/>
      <c r="R15" s="2"/>
      <c r="S15" s="31">
        <f>SUM(Q15:R15)</f>
        <v>0</v>
      </c>
      <c r="U15" s="5"/>
      <c r="V15" s="2"/>
      <c r="W15" s="32">
        <f>SUM(U15:V15)</f>
        <v>0</v>
      </c>
      <c r="Y15" s="5"/>
      <c r="Z15" s="2"/>
      <c r="AA15" s="32">
        <f>SUM(Y15:Z15)</f>
        <v>0</v>
      </c>
      <c r="AC15" s="9">
        <f>G15+K15+O15</f>
        <v>2375.16</v>
      </c>
      <c r="AD15" s="18">
        <f t="shared" si="0"/>
        <v>790.69473249686234</v>
      </c>
      <c r="AE15" s="19">
        <v>9</v>
      </c>
      <c r="AH15">
        <f>MINA(G15,K15,O15,S15)</f>
        <v>0</v>
      </c>
    </row>
    <row r="16" spans="2:34" ht="15.75" customHeight="1" x14ac:dyDescent="0.3">
      <c r="B16" s="11">
        <v>10</v>
      </c>
      <c r="C16" s="12" t="s">
        <v>23</v>
      </c>
      <c r="E16" s="5">
        <v>548.79</v>
      </c>
      <c r="F16" s="2"/>
      <c r="G16" s="28">
        <f>SUM(E16:F16)</f>
        <v>548.79</v>
      </c>
      <c r="I16" s="5">
        <v>874</v>
      </c>
      <c r="J16" s="2"/>
      <c r="K16" s="29">
        <f>SUM(I16:J16)</f>
        <v>874</v>
      </c>
      <c r="M16" s="5">
        <v>923.36</v>
      </c>
      <c r="N16" s="2"/>
      <c r="O16" s="30">
        <f>SUM(M16:N16)</f>
        <v>923.36</v>
      </c>
      <c r="Q16" s="5"/>
      <c r="R16" s="2"/>
      <c r="S16" s="31">
        <f>SUM(Q16:R16)</f>
        <v>0</v>
      </c>
      <c r="U16" s="5"/>
      <c r="V16" s="2"/>
      <c r="W16" s="32">
        <f>SUM(U16:V16)</f>
        <v>0</v>
      </c>
      <c r="Y16" s="5"/>
      <c r="Z16" s="2"/>
      <c r="AA16" s="32">
        <f>SUM(Y16:Z16)</f>
        <v>0</v>
      </c>
      <c r="AC16" s="9">
        <f>G16+K16+O16</f>
        <v>2346.15</v>
      </c>
      <c r="AD16" s="18">
        <f t="shared" si="0"/>
        <v>781.03725502598309</v>
      </c>
      <c r="AE16" s="20">
        <v>10</v>
      </c>
      <c r="AH16">
        <f>MINA(G16,K16,O16,S16)</f>
        <v>0</v>
      </c>
    </row>
    <row r="17" spans="2:34" ht="15.75" customHeight="1" x14ac:dyDescent="0.3">
      <c r="B17" s="9">
        <v>11</v>
      </c>
      <c r="C17" s="12" t="s">
        <v>28</v>
      </c>
      <c r="E17" s="5">
        <v>794.14</v>
      </c>
      <c r="F17" s="2"/>
      <c r="G17" s="28">
        <f>SUM(E17:F17)</f>
        <v>794.14</v>
      </c>
      <c r="I17" s="5">
        <v>860.5</v>
      </c>
      <c r="J17" s="2"/>
      <c r="K17" s="29">
        <f>SUM(I17:J17)</f>
        <v>860.5</v>
      </c>
      <c r="M17" s="5">
        <v>650.99</v>
      </c>
      <c r="N17" s="2"/>
      <c r="O17" s="30">
        <f>SUM(M17:N17)</f>
        <v>650.99</v>
      </c>
      <c r="Q17" s="5"/>
      <c r="R17" s="2"/>
      <c r="S17" s="31">
        <f>SUM(Q17:R17)</f>
        <v>0</v>
      </c>
      <c r="U17" s="5"/>
      <c r="V17" s="2"/>
      <c r="W17" s="32">
        <f>SUM(U17:V17)</f>
        <v>0</v>
      </c>
      <c r="Y17" s="5"/>
      <c r="Z17" s="2"/>
      <c r="AA17" s="32">
        <f>SUM(Y17:Z17)</f>
        <v>0</v>
      </c>
      <c r="AC17" s="9">
        <f>G17+K17+O17</f>
        <v>2305.63</v>
      </c>
      <c r="AD17" s="18">
        <f t="shared" si="0"/>
        <v>767.54807932381016</v>
      </c>
      <c r="AE17" s="19">
        <v>11</v>
      </c>
      <c r="AH17">
        <f>MINA(G17,K17,O17,S17)</f>
        <v>0</v>
      </c>
    </row>
    <row r="18" spans="2:34" ht="15.75" customHeight="1" x14ac:dyDescent="0.3">
      <c r="B18" s="11">
        <v>12</v>
      </c>
      <c r="C18" s="12" t="s">
        <v>32</v>
      </c>
      <c r="E18" s="5">
        <v>781.51</v>
      </c>
      <c r="F18" s="2"/>
      <c r="G18" s="28">
        <f>SUM(E18:F18)</f>
        <v>781.51</v>
      </c>
      <c r="I18" s="5">
        <v>793</v>
      </c>
      <c r="J18" s="2"/>
      <c r="K18" s="29">
        <f>SUM(I18:J18)</f>
        <v>793</v>
      </c>
      <c r="M18" s="5">
        <v>702.5</v>
      </c>
      <c r="N18" s="2"/>
      <c r="O18" s="30">
        <f>SUM(M18:N18)</f>
        <v>702.5</v>
      </c>
      <c r="Q18" s="5"/>
      <c r="R18" s="2"/>
      <c r="S18" s="31">
        <f>SUM(Q18:R18)</f>
        <v>0</v>
      </c>
      <c r="U18" s="5"/>
      <c r="V18" s="2"/>
      <c r="W18" s="32">
        <f>SUM(U18:V18)</f>
        <v>0</v>
      </c>
      <c r="Y18" s="5"/>
      <c r="Z18" s="2"/>
      <c r="AA18" s="32">
        <f>SUM(Y18:Z18)</f>
        <v>0</v>
      </c>
      <c r="AC18" s="9">
        <f>G18+K18+O18</f>
        <v>2277.0100000000002</v>
      </c>
      <c r="AD18" s="18">
        <f t="shared" si="0"/>
        <v>758.02043350455585</v>
      </c>
      <c r="AE18" s="20">
        <v>12</v>
      </c>
      <c r="AH18">
        <f>MINA(G18,K18,O18,S18)</f>
        <v>0</v>
      </c>
    </row>
    <row r="19" spans="2:34" ht="15.75" customHeight="1" x14ac:dyDescent="0.3">
      <c r="B19" s="9">
        <v>13</v>
      </c>
      <c r="C19" s="12" t="s">
        <v>22</v>
      </c>
      <c r="E19" s="5">
        <v>723.5</v>
      </c>
      <c r="F19" s="2"/>
      <c r="G19" s="28">
        <f>SUM(E19:F19)</f>
        <v>723.5</v>
      </c>
      <c r="I19" s="5">
        <v>837.5</v>
      </c>
      <c r="J19" s="2"/>
      <c r="K19" s="29">
        <f>SUM(I19:J19)</f>
        <v>837.5</v>
      </c>
      <c r="M19" s="5">
        <v>689.89</v>
      </c>
      <c r="N19" s="2"/>
      <c r="O19" s="30">
        <f>SUM(M19:N19)</f>
        <v>689.89</v>
      </c>
      <c r="Q19" s="5"/>
      <c r="R19" s="2"/>
      <c r="S19" s="31">
        <f>SUM(Q19:R19)</f>
        <v>0</v>
      </c>
      <c r="U19" s="5"/>
      <c r="V19" s="2"/>
      <c r="W19" s="32">
        <f>SUM(U19:V19)</f>
        <v>0</v>
      </c>
      <c r="Y19" s="5"/>
      <c r="Z19" s="2"/>
      <c r="AA19" s="32">
        <f>SUM(Y19:Z19)</f>
        <v>0</v>
      </c>
      <c r="AC19" s="9">
        <f>G19+K19+O19</f>
        <v>2250.89</v>
      </c>
      <c r="AD19" s="18">
        <f t="shared" si="0"/>
        <v>749.32504186238509</v>
      </c>
      <c r="AE19" s="19">
        <v>13</v>
      </c>
      <c r="AH19">
        <f>MINA(G19,K19,O19,S19)</f>
        <v>0</v>
      </c>
    </row>
    <row r="20" spans="2:34" ht="15.75" customHeight="1" x14ac:dyDescent="0.3">
      <c r="B20" s="11">
        <v>14</v>
      </c>
      <c r="C20" s="12" t="s">
        <v>26</v>
      </c>
      <c r="E20" s="5">
        <v>528.53</v>
      </c>
      <c r="F20" s="2"/>
      <c r="G20" s="28">
        <f>SUM(E20:F20)</f>
        <v>528.53</v>
      </c>
      <c r="I20" s="5">
        <v>763</v>
      </c>
      <c r="J20" s="2"/>
      <c r="K20" s="29">
        <f>SUM(I20:J20)</f>
        <v>763</v>
      </c>
      <c r="M20" s="5">
        <v>902.53</v>
      </c>
      <c r="N20" s="2"/>
      <c r="O20" s="30">
        <f>SUM(M20:N20)</f>
        <v>902.53</v>
      </c>
      <c r="Q20" s="5"/>
      <c r="R20" s="2"/>
      <c r="S20" s="31">
        <f>SUM(Q20:R20)</f>
        <v>0</v>
      </c>
      <c r="U20" s="5"/>
      <c r="V20" s="2"/>
      <c r="W20" s="32">
        <f>SUM(U20:V20)</f>
        <v>0</v>
      </c>
      <c r="Y20" s="5"/>
      <c r="Z20" s="2"/>
      <c r="AA20" s="32">
        <f>SUM(Y20:Z20)</f>
        <v>0</v>
      </c>
      <c r="AC20" s="9">
        <f>G20+K20+O20</f>
        <v>2194.06</v>
      </c>
      <c r="AD20" s="18">
        <f t="shared" si="0"/>
        <v>730.40623990891811</v>
      </c>
      <c r="AE20" s="20">
        <v>14</v>
      </c>
      <c r="AH20">
        <f>MINA(G20,K20,O20,S20)</f>
        <v>0</v>
      </c>
    </row>
    <row r="21" spans="2:34" ht="15.75" customHeight="1" x14ac:dyDescent="0.3">
      <c r="B21" s="9">
        <v>15</v>
      </c>
      <c r="C21" s="12" t="s">
        <v>27</v>
      </c>
      <c r="E21" s="5">
        <v>698.57</v>
      </c>
      <c r="F21" s="2"/>
      <c r="G21" s="28">
        <f>SUM(E21:F21)</f>
        <v>698.57</v>
      </c>
      <c r="I21" s="5">
        <v>804.5</v>
      </c>
      <c r="J21" s="2"/>
      <c r="K21" s="29">
        <f>SUM(I21:J21)</f>
        <v>804.5</v>
      </c>
      <c r="M21" s="5">
        <v>686.01</v>
      </c>
      <c r="N21" s="2"/>
      <c r="O21" s="30">
        <f>SUM(M21:N21)</f>
        <v>686.01</v>
      </c>
      <c r="Q21" s="5"/>
      <c r="R21" s="2"/>
      <c r="S21" s="31">
        <f>SUM(Q21:R21)</f>
        <v>0</v>
      </c>
      <c r="U21" s="5"/>
      <c r="V21" s="2"/>
      <c r="W21" s="32">
        <f>SUM(U21:V21)</f>
        <v>0</v>
      </c>
      <c r="Y21" s="5"/>
      <c r="Z21" s="2"/>
      <c r="AA21" s="32">
        <f>SUM(Y21:Z21)</f>
        <v>0</v>
      </c>
      <c r="AC21" s="9">
        <f>G21+K21+O21</f>
        <v>2189.08</v>
      </c>
      <c r="AD21" s="18">
        <f t="shared" si="0"/>
        <v>728.74838958816736</v>
      </c>
      <c r="AE21" s="19">
        <v>15</v>
      </c>
      <c r="AH21">
        <f>MINA(G21,K21,O21,S21)</f>
        <v>0</v>
      </c>
    </row>
    <row r="22" spans="2:34" ht="15.75" customHeight="1" x14ac:dyDescent="0.3">
      <c r="B22" s="11">
        <v>16</v>
      </c>
      <c r="C22" s="12" t="s">
        <v>55</v>
      </c>
      <c r="E22" s="5">
        <v>842.18</v>
      </c>
      <c r="F22" s="2"/>
      <c r="G22" s="28">
        <f>SUM(E22:F22)</f>
        <v>842.18</v>
      </c>
      <c r="I22" s="5">
        <v>675.5</v>
      </c>
      <c r="J22" s="2"/>
      <c r="K22" s="29">
        <f>SUM(I22:J22)</f>
        <v>675.5</v>
      </c>
      <c r="M22" s="5">
        <v>649.1</v>
      </c>
      <c r="N22" s="2"/>
      <c r="O22" s="30">
        <f>SUM(M22:N22)</f>
        <v>649.1</v>
      </c>
      <c r="Q22" s="5"/>
      <c r="R22" s="2"/>
      <c r="S22" s="31">
        <f>SUM(Q22:R22)</f>
        <v>0</v>
      </c>
      <c r="U22" s="5"/>
      <c r="V22" s="2"/>
      <c r="W22" s="32">
        <f>SUM(U22:V22)</f>
        <v>0</v>
      </c>
      <c r="Y22" s="5"/>
      <c r="Z22" s="2"/>
      <c r="AA22" s="32">
        <f>SUM(Y22:Z22)</f>
        <v>0</v>
      </c>
      <c r="AC22" s="9">
        <f>G22+K22+O22</f>
        <v>2166.7799999999997</v>
      </c>
      <c r="AD22" s="18">
        <f t="shared" si="0"/>
        <v>721.32468232858059</v>
      </c>
      <c r="AE22" s="20">
        <v>16</v>
      </c>
      <c r="AH22">
        <f>MINA(G22,K22,O22,S22)</f>
        <v>0</v>
      </c>
    </row>
    <row r="23" spans="2:34" ht="15.75" customHeight="1" x14ac:dyDescent="0.3">
      <c r="B23" s="9">
        <v>17</v>
      </c>
      <c r="C23" s="12" t="s">
        <v>60</v>
      </c>
      <c r="E23" s="5">
        <v>645.27</v>
      </c>
      <c r="F23" s="2"/>
      <c r="G23" s="28">
        <f>SUM(E23:F23)</f>
        <v>645.27</v>
      </c>
      <c r="I23" s="5">
        <v>912.8</v>
      </c>
      <c r="J23" s="2"/>
      <c r="K23" s="29">
        <f>SUM(I23:J23)</f>
        <v>912.8</v>
      </c>
      <c r="M23" s="5">
        <v>600.52</v>
      </c>
      <c r="N23" s="2"/>
      <c r="O23" s="30">
        <f>SUM(M23:N23)</f>
        <v>600.52</v>
      </c>
      <c r="Q23" s="5"/>
      <c r="R23" s="2"/>
      <c r="S23" s="31">
        <f>SUM(Q23:R23)</f>
        <v>0</v>
      </c>
      <c r="U23" s="5"/>
      <c r="V23" s="2"/>
      <c r="W23" s="32">
        <f>SUM(U23:V23)</f>
        <v>0</v>
      </c>
      <c r="Y23" s="5"/>
      <c r="Z23" s="2"/>
      <c r="AA23" s="32">
        <f>SUM(Y23:Z23)</f>
        <v>0</v>
      </c>
      <c r="AC23" s="9">
        <f>G23+K23+O23</f>
        <v>2158.59</v>
      </c>
      <c r="AD23" s="18">
        <f t="shared" si="0"/>
        <v>718.59821764445439</v>
      </c>
      <c r="AE23" s="19">
        <v>17</v>
      </c>
      <c r="AH23">
        <f>MINA(G23,K23,O23,S23)</f>
        <v>0</v>
      </c>
    </row>
    <row r="24" spans="2:34" ht="15.75" customHeight="1" x14ac:dyDescent="0.3">
      <c r="B24" s="11">
        <v>18</v>
      </c>
      <c r="C24" s="12" t="s">
        <v>56</v>
      </c>
      <c r="D24" t="s">
        <v>59</v>
      </c>
      <c r="E24" s="5">
        <v>782.14</v>
      </c>
      <c r="F24" s="2"/>
      <c r="G24" s="28">
        <f>SUM(E24:F24)</f>
        <v>782.14</v>
      </c>
      <c r="I24" s="5">
        <v>804.5</v>
      </c>
      <c r="J24" s="2"/>
      <c r="K24" s="29">
        <f>SUM(I24:J24)</f>
        <v>804.5</v>
      </c>
      <c r="M24" s="5">
        <v>567.51</v>
      </c>
      <c r="N24" s="2"/>
      <c r="O24" s="30">
        <f>SUM(M24:N24)</f>
        <v>567.51</v>
      </c>
      <c r="Q24" s="5"/>
      <c r="R24" s="2"/>
      <c r="S24" s="31">
        <f>SUM(Q24:R24)</f>
        <v>0</v>
      </c>
      <c r="U24" s="5"/>
      <c r="V24" s="2"/>
      <c r="W24" s="32">
        <f>SUM(U24:V24)</f>
        <v>0</v>
      </c>
      <c r="Y24" s="5"/>
      <c r="Z24" s="2"/>
      <c r="AA24" s="32">
        <f>SUM(Y24:Z24)</f>
        <v>0</v>
      </c>
      <c r="AC24" s="9">
        <f>G24+K24+O24</f>
        <v>2154.1499999999996</v>
      </c>
      <c r="AD24" s="18">
        <f t="shared" si="0"/>
        <v>717.12013422595351</v>
      </c>
      <c r="AE24" s="20">
        <v>18</v>
      </c>
      <c r="AH24">
        <f>MINA(G24,K24,O24,S24)</f>
        <v>0</v>
      </c>
    </row>
    <row r="25" spans="2:34" ht="15.75" customHeight="1" x14ac:dyDescent="0.3">
      <c r="B25" s="9">
        <v>19</v>
      </c>
      <c r="C25" s="12" t="s">
        <v>35</v>
      </c>
      <c r="E25" s="5">
        <v>998.78</v>
      </c>
      <c r="F25" s="2">
        <v>1</v>
      </c>
      <c r="G25" s="28">
        <f>SUM(E25:F25)</f>
        <v>999.78</v>
      </c>
      <c r="I25" s="5"/>
      <c r="J25" s="2"/>
      <c r="K25" s="29">
        <f>SUM(I25:J25)</f>
        <v>0</v>
      </c>
      <c r="M25" s="5">
        <v>992.15</v>
      </c>
      <c r="N25" s="2">
        <v>1.5</v>
      </c>
      <c r="O25" s="30">
        <f>SUM(M25:N25)</f>
        <v>993.65</v>
      </c>
      <c r="Q25" s="5"/>
      <c r="R25" s="2"/>
      <c r="S25" s="31">
        <f>SUM(Q25:R25)</f>
        <v>0</v>
      </c>
      <c r="U25" s="5"/>
      <c r="V25" s="2"/>
      <c r="W25" s="32">
        <f>SUM(U25:V25)</f>
        <v>0</v>
      </c>
      <c r="Y25" s="5"/>
      <c r="Z25" s="2"/>
      <c r="AA25" s="32">
        <f>SUM(Y25:Z25)</f>
        <v>0</v>
      </c>
      <c r="AC25" s="9">
        <f>G25+K25+O25</f>
        <v>1993.4299999999998</v>
      </c>
      <c r="AD25" s="18">
        <f t="shared" si="0"/>
        <v>663.61617768959582</v>
      </c>
      <c r="AE25" s="19">
        <v>19</v>
      </c>
      <c r="AH25">
        <f>MINA(G25,K25,O25,S25)</f>
        <v>0</v>
      </c>
    </row>
    <row r="26" spans="2:34" ht="15.75" customHeight="1" x14ac:dyDescent="0.3">
      <c r="B26" s="11">
        <v>20</v>
      </c>
      <c r="C26" s="12" t="s">
        <v>21</v>
      </c>
      <c r="E26" s="5">
        <v>966.05</v>
      </c>
      <c r="F26" s="2">
        <v>0.5</v>
      </c>
      <c r="G26" s="28">
        <f>SUM(E26:F26)</f>
        <v>966.55</v>
      </c>
      <c r="I26" s="5">
        <v>978.3</v>
      </c>
      <c r="J26" s="2"/>
      <c r="K26" s="29">
        <f>SUM(I26:J26)</f>
        <v>978.3</v>
      </c>
      <c r="M26" s="5"/>
      <c r="N26" s="2"/>
      <c r="O26" s="30">
        <f>SUM(M26:N26)</f>
        <v>0</v>
      </c>
      <c r="Q26" s="5"/>
      <c r="R26" s="2"/>
      <c r="S26" s="31">
        <f>SUM(Q26:R26)</f>
        <v>0</v>
      </c>
      <c r="U26" s="5"/>
      <c r="V26" s="2"/>
      <c r="W26" s="32">
        <f>SUM(U26:V26)</f>
        <v>0</v>
      </c>
      <c r="Y26" s="5"/>
      <c r="Z26" s="2"/>
      <c r="AA26" s="32">
        <f>SUM(Y26:Z26)</f>
        <v>0</v>
      </c>
      <c r="AC26" s="9">
        <f>G26+K26+O26</f>
        <v>1944.85</v>
      </c>
      <c r="AD26" s="18">
        <f t="shared" si="0"/>
        <v>647.44381452050504</v>
      </c>
      <c r="AE26" s="20">
        <v>20</v>
      </c>
      <c r="AH26">
        <f>MINA(G26,K26,O26,S26)</f>
        <v>0</v>
      </c>
    </row>
    <row r="27" spans="2:34" ht="15.75" customHeight="1" x14ac:dyDescent="0.3">
      <c r="B27" s="9">
        <v>21</v>
      </c>
      <c r="C27" s="12" t="s">
        <v>15</v>
      </c>
      <c r="E27" s="5">
        <v>934.66</v>
      </c>
      <c r="F27" s="2"/>
      <c r="G27" s="28">
        <f>SUM(E27:F27)</f>
        <v>934.66</v>
      </c>
      <c r="I27" s="5"/>
      <c r="J27" s="2"/>
      <c r="K27" s="29">
        <f>SUM(I27:J27)</f>
        <v>0</v>
      </c>
      <c r="M27" s="5">
        <v>992.28</v>
      </c>
      <c r="N27" s="2">
        <v>2</v>
      </c>
      <c r="O27" s="30">
        <f>SUM(M27:N27)</f>
        <v>994.28</v>
      </c>
      <c r="Q27" s="5"/>
      <c r="R27" s="2"/>
      <c r="S27" s="31">
        <f>SUM(Q27:R27)</f>
        <v>0</v>
      </c>
      <c r="U27" s="5"/>
      <c r="V27" s="2"/>
      <c r="W27" s="32">
        <f>SUM(U27:V27)</f>
        <v>0</v>
      </c>
      <c r="Y27" s="5"/>
      <c r="Z27" s="2"/>
      <c r="AA27" s="32">
        <f>SUM(Y27:Z27)</f>
        <v>0</v>
      </c>
      <c r="AC27" s="9">
        <f>G27+K27+O27</f>
        <v>1928.94</v>
      </c>
      <c r="AD27" s="18">
        <f t="shared" si="0"/>
        <v>642.14734893754428</v>
      </c>
      <c r="AE27" s="19">
        <v>21</v>
      </c>
      <c r="AH27">
        <f>MINA(G27,K27,O27,S27)</f>
        <v>0</v>
      </c>
    </row>
    <row r="28" spans="2:34" ht="15.75" customHeight="1" x14ac:dyDescent="0.3">
      <c r="B28" s="11">
        <v>22</v>
      </c>
      <c r="C28" s="12" t="s">
        <v>14</v>
      </c>
      <c r="E28" s="5">
        <v>947.49</v>
      </c>
      <c r="F28" s="2"/>
      <c r="G28" s="28">
        <f>SUM(E28:F28)</f>
        <v>947.49</v>
      </c>
      <c r="I28" s="5">
        <v>972.5</v>
      </c>
      <c r="J28" s="2"/>
      <c r="K28" s="29">
        <f>SUM(I28:J28)</f>
        <v>972.5</v>
      </c>
      <c r="M28" s="5"/>
      <c r="N28" s="2"/>
      <c r="O28" s="30">
        <f>SUM(M28:N28)</f>
        <v>0</v>
      </c>
      <c r="Q28" s="5"/>
      <c r="R28" s="2"/>
      <c r="S28" s="31">
        <f>SUM(Q28:R28)</f>
        <v>0</v>
      </c>
      <c r="U28" s="5"/>
      <c r="V28" s="2"/>
      <c r="W28" s="32">
        <f>SUM(U28:V28)</f>
        <v>0</v>
      </c>
      <c r="Y28" s="5"/>
      <c r="Z28" s="2"/>
      <c r="AA28" s="32">
        <f>SUM(Y28:Z28)</f>
        <v>0</v>
      </c>
      <c r="AC28" s="9">
        <f>G28+K28+O28</f>
        <v>1919.99</v>
      </c>
      <c r="AD28" s="18">
        <f t="shared" si="0"/>
        <v>639.16787898358461</v>
      </c>
      <c r="AE28" s="20">
        <v>22</v>
      </c>
      <c r="AH28">
        <f>MINA(G28,K28,O28,S28)</f>
        <v>0</v>
      </c>
    </row>
    <row r="29" spans="2:34" ht="15.75" customHeight="1" x14ac:dyDescent="0.3">
      <c r="B29" s="9">
        <v>23</v>
      </c>
      <c r="C29" s="12" t="s">
        <v>19</v>
      </c>
      <c r="E29" s="5">
        <v>922.82</v>
      </c>
      <c r="F29" s="2"/>
      <c r="G29" s="28">
        <f>SUM(E29:F29)</f>
        <v>922.82</v>
      </c>
      <c r="I29" s="5"/>
      <c r="J29" s="2"/>
      <c r="K29" s="29">
        <f>SUM(I29:J29)</f>
        <v>0</v>
      </c>
      <c r="M29" s="5">
        <v>938.64</v>
      </c>
      <c r="N29" s="2"/>
      <c r="O29" s="30">
        <f>SUM(M29:N29)</f>
        <v>938.64</v>
      </c>
      <c r="Q29" s="5"/>
      <c r="R29" s="2"/>
      <c r="S29" s="31">
        <f>SUM(Q29:R29)</f>
        <v>0</v>
      </c>
      <c r="U29" s="5"/>
      <c r="V29" s="2"/>
      <c r="W29" s="32">
        <f>SUM(U29:V29)</f>
        <v>0</v>
      </c>
      <c r="Y29" s="5"/>
      <c r="Z29" s="2"/>
      <c r="AA29" s="32">
        <f>SUM(Y29:Z29)</f>
        <v>0</v>
      </c>
      <c r="AC29" s="9">
        <f>G29+K29+O29</f>
        <v>1861.46</v>
      </c>
      <c r="AD29" s="18">
        <f t="shared" si="0"/>
        <v>619.68314418970067</v>
      </c>
      <c r="AE29" s="19">
        <v>23</v>
      </c>
      <c r="AH29">
        <f>MINA(G29,K29,O29,S29)</f>
        <v>0</v>
      </c>
    </row>
    <row r="30" spans="2:34" ht="15.75" customHeight="1" x14ac:dyDescent="0.3">
      <c r="B30" s="11">
        <v>24</v>
      </c>
      <c r="C30" s="12" t="s">
        <v>34</v>
      </c>
      <c r="E30" s="5">
        <v>877.53</v>
      </c>
      <c r="F30" s="2"/>
      <c r="G30" s="28">
        <f>SUM(E30:F30)</f>
        <v>877.53</v>
      </c>
      <c r="I30" s="5"/>
      <c r="J30" s="2"/>
      <c r="K30" s="29">
        <f>SUM(I30:J30)</f>
        <v>0</v>
      </c>
      <c r="M30" s="5">
        <v>942.02</v>
      </c>
      <c r="N30" s="2">
        <v>1</v>
      </c>
      <c r="O30" s="30">
        <f>SUM(M30:N30)</f>
        <v>943.02</v>
      </c>
      <c r="Q30" s="5"/>
      <c r="R30" s="2"/>
      <c r="S30" s="31">
        <f>SUM(Q30:R30)</f>
        <v>0</v>
      </c>
      <c r="U30" s="5"/>
      <c r="V30" s="2"/>
      <c r="W30" s="32">
        <f>SUM(U30:V30)</f>
        <v>0</v>
      </c>
      <c r="Y30" s="5"/>
      <c r="Z30" s="2"/>
      <c r="AA30" s="32">
        <f>SUM(Y30:Z30)</f>
        <v>0</v>
      </c>
      <c r="AC30" s="9">
        <f>G30+K30+O30</f>
        <v>1820.55</v>
      </c>
      <c r="AD30" s="18">
        <f t="shared" si="0"/>
        <v>606.06413683590279</v>
      </c>
      <c r="AE30" s="20">
        <v>24</v>
      </c>
      <c r="AH30">
        <f>MINA(G30,K30,O30,S30)</f>
        <v>0</v>
      </c>
    </row>
    <row r="31" spans="2:34" ht="15.75" customHeight="1" x14ac:dyDescent="0.3">
      <c r="B31" s="9">
        <v>25</v>
      </c>
      <c r="C31" s="12" t="s">
        <v>37</v>
      </c>
      <c r="E31" s="5">
        <v>821.22</v>
      </c>
      <c r="F31" s="2"/>
      <c r="G31" s="28">
        <f>SUM(E31:F31)</f>
        <v>821.22</v>
      </c>
      <c r="I31" s="5">
        <v>908.3</v>
      </c>
      <c r="J31" s="2"/>
      <c r="K31" s="29">
        <f>SUM(I31:J31)</f>
        <v>908.3</v>
      </c>
      <c r="M31" s="5"/>
      <c r="N31" s="2"/>
      <c r="O31" s="30">
        <f>SUM(M31:N31)</f>
        <v>0</v>
      </c>
      <c r="Q31" s="5"/>
      <c r="R31" s="2"/>
      <c r="S31" s="31">
        <f>SUM(Q31:R31)</f>
        <v>0</v>
      </c>
      <c r="U31" s="5"/>
      <c r="V31" s="2"/>
      <c r="W31" s="32">
        <f>SUM(U31:V31)</f>
        <v>0</v>
      </c>
      <c r="Y31" s="5"/>
      <c r="Z31" s="2"/>
      <c r="AA31" s="32">
        <f>SUM(Y31:Z31)</f>
        <v>0</v>
      </c>
      <c r="AC31" s="9">
        <f>G31+K31+O31</f>
        <v>1729.52</v>
      </c>
      <c r="AD31" s="18">
        <f t="shared" si="0"/>
        <v>575.76009773993053</v>
      </c>
      <c r="AE31" s="19">
        <v>25</v>
      </c>
      <c r="AH31">
        <f>MINA(G31,K31,O31,S31)</f>
        <v>0</v>
      </c>
    </row>
    <row r="32" spans="2:34" ht="15.75" customHeight="1" x14ac:dyDescent="0.3">
      <c r="B32" s="11">
        <v>26</v>
      </c>
      <c r="C32" s="12" t="s">
        <v>36</v>
      </c>
      <c r="D32" t="s">
        <v>59</v>
      </c>
      <c r="E32" s="5"/>
      <c r="F32" s="2"/>
      <c r="G32" s="28">
        <f>SUM(E32:F32)</f>
        <v>0</v>
      </c>
      <c r="I32" s="5">
        <v>743.3</v>
      </c>
      <c r="J32" s="2"/>
      <c r="K32" s="29">
        <f>SUM(I32:J32)</f>
        <v>743.3</v>
      </c>
      <c r="M32" s="5">
        <v>831.86</v>
      </c>
      <c r="N32" s="2"/>
      <c r="O32" s="30">
        <f>SUM(M32:N32)</f>
        <v>831.86</v>
      </c>
      <c r="Q32" s="5"/>
      <c r="R32" s="2"/>
      <c r="S32" s="31">
        <f>SUM(Q32:R32)</f>
        <v>0</v>
      </c>
      <c r="U32" s="5"/>
      <c r="V32" s="2"/>
      <c r="W32" s="32">
        <f>SUM(U32:V32)</f>
        <v>0</v>
      </c>
      <c r="Y32" s="5"/>
      <c r="Z32" s="2"/>
      <c r="AA32" s="32">
        <f>SUM(Y32:Z32)</f>
        <v>0</v>
      </c>
      <c r="AC32" s="9">
        <f>G32+K32+O32</f>
        <v>1575.1599999999999</v>
      </c>
      <c r="AD32" s="18">
        <f t="shared" si="0"/>
        <v>524.37339583007372</v>
      </c>
      <c r="AE32" s="20">
        <v>26</v>
      </c>
      <c r="AH32">
        <f>MINA(G32,K32,O32,S32)</f>
        <v>0</v>
      </c>
    </row>
    <row r="33" spans="2:34" ht="15.75" customHeight="1" x14ac:dyDescent="0.3">
      <c r="B33" s="9">
        <v>27</v>
      </c>
      <c r="C33" s="12" t="s">
        <v>58</v>
      </c>
      <c r="D33" t="s">
        <v>59</v>
      </c>
      <c r="E33" s="5">
        <v>687.17</v>
      </c>
      <c r="F33" s="2"/>
      <c r="G33" s="28">
        <f>SUM(E33:F33)</f>
        <v>687.17</v>
      </c>
      <c r="I33" s="5">
        <v>794.5</v>
      </c>
      <c r="J33" s="2"/>
      <c r="K33" s="29">
        <f>SUM(I33:J33)</f>
        <v>794.5</v>
      </c>
      <c r="L33" s="49"/>
      <c r="M33" s="5"/>
      <c r="N33" s="2"/>
      <c r="O33" s="30">
        <f>SUM(M33:N33)</f>
        <v>0</v>
      </c>
      <c r="Q33" s="5"/>
      <c r="R33" s="2"/>
      <c r="S33" s="31">
        <f>SUM(Q33:R33)</f>
        <v>0</v>
      </c>
      <c r="U33" s="5"/>
      <c r="V33" s="2"/>
      <c r="W33" s="32">
        <f>SUM(U33:V33)</f>
        <v>0</v>
      </c>
      <c r="Y33" s="5"/>
      <c r="Z33" s="2"/>
      <c r="AA33" s="32">
        <f>SUM(Y33:Z33)</f>
        <v>0</v>
      </c>
      <c r="AC33" s="9">
        <f>G33+K33+O33</f>
        <v>1481.67</v>
      </c>
      <c r="AD33" s="18">
        <f t="shared" si="0"/>
        <v>493.25041862385109</v>
      </c>
      <c r="AE33" s="19">
        <v>27</v>
      </c>
      <c r="AH33">
        <f>MINA(G33,K33,O33,S33)</f>
        <v>0</v>
      </c>
    </row>
    <row r="34" spans="2:34" ht="15.75" customHeight="1" x14ac:dyDescent="0.3">
      <c r="B34" s="11">
        <v>28</v>
      </c>
      <c r="C34" s="12" t="s">
        <v>18</v>
      </c>
      <c r="E34" s="5">
        <v>628.02</v>
      </c>
      <c r="F34" s="2"/>
      <c r="G34" s="28">
        <f>SUM(E34:F34)</f>
        <v>628.02</v>
      </c>
      <c r="I34" s="5"/>
      <c r="J34" s="2"/>
      <c r="K34" s="29">
        <f>SUM(I34:J34)</f>
        <v>0</v>
      </c>
      <c r="M34" s="5">
        <v>844.63</v>
      </c>
      <c r="N34" s="2"/>
      <c r="O34" s="30">
        <f>SUM(M34:N34)</f>
        <v>844.63</v>
      </c>
      <c r="Q34" s="5"/>
      <c r="R34" s="2"/>
      <c r="S34" s="31">
        <f>SUM(Q34:R34)</f>
        <v>0</v>
      </c>
      <c r="U34" s="5"/>
      <c r="V34" s="2"/>
      <c r="W34" s="32">
        <f>SUM(U34:V34)</f>
        <v>0</v>
      </c>
      <c r="Y34" s="5"/>
      <c r="Z34" s="2"/>
      <c r="AA34" s="32">
        <f>SUM(Y34:Z34)</f>
        <v>0</v>
      </c>
      <c r="AC34" s="9">
        <f>G34+K34+O34</f>
        <v>1472.65</v>
      </c>
      <c r="AD34" s="18">
        <f t="shared" si="0"/>
        <v>490.24764555293308</v>
      </c>
      <c r="AE34" s="20">
        <v>28</v>
      </c>
      <c r="AH34">
        <f>MINA(G34,K34,O34,S34)</f>
        <v>0</v>
      </c>
    </row>
    <row r="35" spans="2:34" ht="15.75" customHeight="1" x14ac:dyDescent="0.3">
      <c r="B35" s="9">
        <v>29</v>
      </c>
      <c r="C35" s="12" t="s">
        <v>40</v>
      </c>
      <c r="E35" s="5">
        <v>724.22</v>
      </c>
      <c r="F35" s="2"/>
      <c r="G35" s="28">
        <f>SUM(E35:F35)</f>
        <v>724.22</v>
      </c>
      <c r="I35" s="5">
        <v>728</v>
      </c>
      <c r="J35" s="2"/>
      <c r="K35" s="29">
        <f>SUM(I35:J35)</f>
        <v>728</v>
      </c>
      <c r="M35" s="5"/>
      <c r="N35" s="2"/>
      <c r="O35" s="30">
        <f>SUM(M35:N35)</f>
        <v>0</v>
      </c>
      <c r="Q35" s="5"/>
      <c r="R35" s="2"/>
      <c r="S35" s="31">
        <f>SUM(Q35:R35)</f>
        <v>0</v>
      </c>
      <c r="U35" s="5"/>
      <c r="V35" s="2"/>
      <c r="W35" s="32">
        <f>SUM(U35:V35)</f>
        <v>0</v>
      </c>
      <c r="Y35" s="5"/>
      <c r="Z35" s="2"/>
      <c r="AA35" s="32">
        <f>SUM(Y35:Z35)</f>
        <v>0</v>
      </c>
      <c r="AC35" s="9">
        <f>G35+K35+O35</f>
        <v>1452.22</v>
      </c>
      <c r="AD35" s="18">
        <f t="shared" si="0"/>
        <v>483.44646441780492</v>
      </c>
      <c r="AE35" s="19">
        <v>29</v>
      </c>
      <c r="AH35">
        <f>MINA(G35,K35,O35,S35)</f>
        <v>0</v>
      </c>
    </row>
    <row r="36" spans="2:34" ht="15.75" customHeight="1" x14ac:dyDescent="0.3">
      <c r="B36" s="11">
        <v>30</v>
      </c>
      <c r="C36" s="12" t="s">
        <v>57</v>
      </c>
      <c r="E36" s="5">
        <v>780.38</v>
      </c>
      <c r="F36" s="2"/>
      <c r="G36" s="28">
        <f>SUM(E36:F36)</f>
        <v>780.38</v>
      </c>
      <c r="I36" s="5">
        <v>662.3</v>
      </c>
      <c r="J36" s="2"/>
      <c r="K36" s="29">
        <f>SUM(I36:J36)</f>
        <v>662.3</v>
      </c>
      <c r="M36" s="5"/>
      <c r="N36" s="2"/>
      <c r="O36" s="30">
        <f>SUM(M36:N36)</f>
        <v>0</v>
      </c>
      <c r="Q36" s="5"/>
      <c r="R36" s="2"/>
      <c r="S36" s="31">
        <f>SUM(Q36:R36)</f>
        <v>0</v>
      </c>
      <c r="U36" s="5"/>
      <c r="V36" s="2"/>
      <c r="W36" s="32">
        <f>SUM(U36:V36)</f>
        <v>0</v>
      </c>
      <c r="Y36" s="5"/>
      <c r="Z36" s="2"/>
      <c r="AA36" s="32">
        <f>SUM(Y36:Z36)</f>
        <v>0</v>
      </c>
      <c r="AC36" s="9">
        <f>G36+K36+O36</f>
        <v>1442.6799999999998</v>
      </c>
      <c r="AD36" s="18">
        <f t="shared" si="0"/>
        <v>480.27058247805343</v>
      </c>
      <c r="AE36" s="20">
        <v>30</v>
      </c>
      <c r="AH36">
        <f>MINA(G36,K36,O36,S36)</f>
        <v>0</v>
      </c>
    </row>
    <row r="37" spans="2:34" ht="15.75" customHeight="1" x14ac:dyDescent="0.3">
      <c r="B37" s="9">
        <v>31</v>
      </c>
      <c r="C37" s="12" t="s">
        <v>62</v>
      </c>
      <c r="D37" t="s">
        <v>59</v>
      </c>
      <c r="E37" s="5"/>
      <c r="F37" s="2"/>
      <c r="G37" s="28">
        <f>SUM(E37:F37)</f>
        <v>0</v>
      </c>
      <c r="I37" s="5">
        <v>860</v>
      </c>
      <c r="J37" s="2"/>
      <c r="K37" s="29">
        <f>SUM(I37:J37)</f>
        <v>860</v>
      </c>
      <c r="M37" s="5">
        <v>577.51</v>
      </c>
      <c r="N37" s="2"/>
      <c r="O37" s="30">
        <f>SUM(M37:N37)</f>
        <v>577.51</v>
      </c>
      <c r="Q37" s="5"/>
      <c r="R37" s="2"/>
      <c r="S37" s="31">
        <f>SUM(Q37:R37)</f>
        <v>0</v>
      </c>
      <c r="U37" s="5"/>
      <c r="V37" s="2"/>
      <c r="W37" s="32">
        <f>SUM(U37:V37)</f>
        <v>0</v>
      </c>
      <c r="Y37" s="5"/>
      <c r="Z37" s="2"/>
      <c r="AA37" s="32">
        <f>SUM(Y37:Z37)</f>
        <v>0</v>
      </c>
      <c r="AC37" s="9">
        <f>G37+K37+O37</f>
        <v>1437.51</v>
      </c>
      <c r="AD37" s="18">
        <f t="shared" si="0"/>
        <v>478.54948083984431</v>
      </c>
      <c r="AE37" s="19">
        <v>31</v>
      </c>
      <c r="AH37">
        <f>MINA(G37,K37,O37,S37)</f>
        <v>0</v>
      </c>
    </row>
    <row r="38" spans="2:34" ht="15.75" customHeight="1" x14ac:dyDescent="0.3">
      <c r="B38" s="11">
        <v>32</v>
      </c>
      <c r="C38" s="12" t="s">
        <v>30</v>
      </c>
      <c r="D38" t="s">
        <v>69</v>
      </c>
      <c r="E38" s="5"/>
      <c r="F38" s="2"/>
      <c r="G38" s="28">
        <f>SUM(E38:F38)</f>
        <v>0</v>
      </c>
      <c r="I38" s="5">
        <v>831.3</v>
      </c>
      <c r="J38" s="2"/>
      <c r="K38" s="29">
        <f>SUM(I38:J38)</f>
        <v>831.3</v>
      </c>
      <c r="M38" s="5">
        <v>580.25</v>
      </c>
      <c r="N38" s="2"/>
      <c r="O38" s="30">
        <f>SUM(M38:N38)</f>
        <v>580.25</v>
      </c>
      <c r="Q38" s="5"/>
      <c r="R38" s="2"/>
      <c r="S38" s="31">
        <f>SUM(Q38:R38)</f>
        <v>0</v>
      </c>
      <c r="U38" s="5"/>
      <c r="V38" s="2"/>
      <c r="W38" s="32">
        <f>SUM(U38:V38)</f>
        <v>0</v>
      </c>
      <c r="Y38" s="5"/>
      <c r="Z38" s="2"/>
      <c r="AA38" s="32">
        <f>SUM(Y38:Z38)</f>
        <v>0</v>
      </c>
      <c r="AC38" s="9">
        <f>G38+K38+O38</f>
        <v>1411.55</v>
      </c>
      <c r="AD38" s="18">
        <f t="shared" si="0"/>
        <v>469.90735346500708</v>
      </c>
      <c r="AE38" s="20">
        <v>32</v>
      </c>
      <c r="AH38">
        <f>MINA(G38,K38,O38,S38)</f>
        <v>0</v>
      </c>
    </row>
    <row r="39" spans="2:34" ht="15.75" customHeight="1" x14ac:dyDescent="0.3">
      <c r="B39" s="9">
        <v>33</v>
      </c>
      <c r="C39" s="12" t="s">
        <v>24</v>
      </c>
      <c r="E39" s="5">
        <v>695.84</v>
      </c>
      <c r="F39" s="2"/>
      <c r="G39" s="28">
        <f>SUM(E39:F39)</f>
        <v>695.84</v>
      </c>
      <c r="I39" s="5"/>
      <c r="J39" s="2"/>
      <c r="K39" s="29">
        <f>SUM(I39:J39)</f>
        <v>0</v>
      </c>
      <c r="M39" s="5">
        <v>646.72</v>
      </c>
      <c r="N39" s="2"/>
      <c r="O39" s="30">
        <f>SUM(M39:N39)</f>
        <v>646.72</v>
      </c>
      <c r="Q39" s="5"/>
      <c r="R39" s="2"/>
      <c r="S39" s="31">
        <f>SUM(Q39:R39)</f>
        <v>0</v>
      </c>
      <c r="U39" s="5"/>
      <c r="V39" s="2"/>
      <c r="W39" s="32">
        <f>SUM(U39:V39)</f>
        <v>0</v>
      </c>
      <c r="Y39" s="5"/>
      <c r="Z39" s="2"/>
      <c r="AA39" s="32">
        <f>SUM(Y39:Z39)</f>
        <v>0</v>
      </c>
      <c r="AC39" s="9">
        <f>G39+K39+O39</f>
        <v>1342.56</v>
      </c>
      <c r="AD39" s="18">
        <f t="shared" si="0"/>
        <v>446.94046719420481</v>
      </c>
      <c r="AE39" s="19">
        <v>33</v>
      </c>
      <c r="AH39">
        <f>MINA(G39,K39,O39,S39)</f>
        <v>0</v>
      </c>
    </row>
    <row r="40" spans="2:34" ht="15.75" customHeight="1" x14ac:dyDescent="0.3">
      <c r="B40" s="11">
        <v>34</v>
      </c>
      <c r="C40" s="12" t="s">
        <v>46</v>
      </c>
      <c r="E40" s="5">
        <v>490.95</v>
      </c>
      <c r="F40" s="2"/>
      <c r="G40" s="28">
        <f>SUM(E40:F40)</f>
        <v>490.95</v>
      </c>
      <c r="I40" s="5">
        <v>667</v>
      </c>
      <c r="J40" s="2"/>
      <c r="K40" s="29">
        <f>SUM(I40:J40)</f>
        <v>667</v>
      </c>
      <c r="M40" s="5"/>
      <c r="N40" s="2"/>
      <c r="O40" s="30">
        <f>SUM(M40:N40)</f>
        <v>0</v>
      </c>
      <c r="Q40" s="5"/>
      <c r="R40" s="2"/>
      <c r="S40" s="31">
        <f>SUM(Q40:R40)</f>
        <v>0</v>
      </c>
      <c r="U40" s="5"/>
      <c r="V40" s="2"/>
      <c r="W40" s="32">
        <f>SUM(U40:V40)</f>
        <v>0</v>
      </c>
      <c r="Y40" s="5"/>
      <c r="Z40" s="2"/>
      <c r="AA40" s="32">
        <f>SUM(Y40:Z40)</f>
        <v>0</v>
      </c>
      <c r="AC40" s="9">
        <f>G40+K40+O40</f>
        <v>1157.95</v>
      </c>
      <c r="AD40" s="18">
        <f t="shared" si="0"/>
        <v>385.48348974163503</v>
      </c>
      <c r="AE40" s="20">
        <v>34</v>
      </c>
      <c r="AH40">
        <f>MINA(G40,K40,O40,S40)</f>
        <v>0</v>
      </c>
    </row>
    <row r="41" spans="2:34" ht="15.75" customHeight="1" x14ac:dyDescent="0.3">
      <c r="B41" s="9">
        <v>35</v>
      </c>
      <c r="C41" s="12" t="s">
        <v>25</v>
      </c>
      <c r="E41" s="5">
        <v>654.61</v>
      </c>
      <c r="F41" s="2"/>
      <c r="G41" s="28">
        <f>SUM(E41:F41)</f>
        <v>654.61</v>
      </c>
      <c r="I41" s="5"/>
      <c r="J41" s="2"/>
      <c r="K41" s="29">
        <f>SUM(I41:J41)</f>
        <v>0</v>
      </c>
      <c r="M41" s="5">
        <v>499.94</v>
      </c>
      <c r="N41" s="2"/>
      <c r="O41" s="30">
        <f>SUM(M41:N41)</f>
        <v>499.94</v>
      </c>
      <c r="Q41" s="5"/>
      <c r="R41" s="2"/>
      <c r="S41" s="31">
        <f>SUM(Q41:R41)</f>
        <v>0</v>
      </c>
      <c r="U41" s="5"/>
      <c r="V41" s="2"/>
      <c r="W41" s="32">
        <f>SUM(U41:V41)</f>
        <v>0</v>
      </c>
      <c r="Y41" s="5"/>
      <c r="Z41" s="2"/>
      <c r="AA41" s="32">
        <f>SUM(Y41:Z41)</f>
        <v>0</v>
      </c>
      <c r="AC41" s="9">
        <f>G41+K41+O41</f>
        <v>1154.55</v>
      </c>
      <c r="AD41" s="18">
        <f t="shared" si="0"/>
        <v>384.35162406080116</v>
      </c>
      <c r="AE41" s="19">
        <v>35</v>
      </c>
      <c r="AH41">
        <f>MINA(G41,K41,O41,S41)</f>
        <v>0</v>
      </c>
    </row>
    <row r="42" spans="2:34" ht="15.75" customHeight="1" x14ac:dyDescent="0.3">
      <c r="B42" s="11">
        <v>36</v>
      </c>
      <c r="C42" s="12" t="s">
        <v>29</v>
      </c>
      <c r="E42" s="5">
        <v>577.92999999999995</v>
      </c>
      <c r="F42" s="2"/>
      <c r="G42" s="28">
        <f>SUM(E42:F42)</f>
        <v>577.92999999999995</v>
      </c>
      <c r="I42" s="5"/>
      <c r="J42" s="2"/>
      <c r="K42" s="29">
        <f>SUM(I42:J42)</f>
        <v>0</v>
      </c>
      <c r="M42" s="5">
        <v>540.14</v>
      </c>
      <c r="N42" s="2"/>
      <c r="O42" s="30">
        <f>SUM(M42:N42)</f>
        <v>540.14</v>
      </c>
      <c r="Q42" s="5"/>
      <c r="R42" s="2"/>
      <c r="S42" s="31">
        <f>SUM(Q42:R42)</f>
        <v>0</v>
      </c>
      <c r="U42" s="5"/>
      <c r="V42" s="2"/>
      <c r="W42" s="32">
        <f>SUM(U42:V42)</f>
        <v>0</v>
      </c>
      <c r="Y42" s="5"/>
      <c r="Z42" s="2"/>
      <c r="AA42" s="32">
        <f>SUM(Y42:Z42)</f>
        <v>0</v>
      </c>
      <c r="AC42" s="9">
        <f>G42+K42+O42</f>
        <v>1118.07</v>
      </c>
      <c r="AD42" s="18">
        <f t="shared" si="0"/>
        <v>372.2073711087956</v>
      </c>
      <c r="AE42" s="20">
        <v>36</v>
      </c>
      <c r="AH42">
        <f>MINA(G42,K42,O42,S42)</f>
        <v>0</v>
      </c>
    </row>
    <row r="43" spans="2:34" ht="15.75" customHeight="1" x14ac:dyDescent="0.3">
      <c r="B43" s="9">
        <v>37</v>
      </c>
      <c r="C43" s="12" t="s">
        <v>61</v>
      </c>
      <c r="E43" s="5"/>
      <c r="F43" s="2"/>
      <c r="G43" s="28">
        <f>SUM(E43:F43)</f>
        <v>0</v>
      </c>
      <c r="I43" s="5">
        <v>531.79999999999995</v>
      </c>
      <c r="J43" s="2"/>
      <c r="K43" s="29">
        <f>SUM(I43:J43)</f>
        <v>531.79999999999995</v>
      </c>
      <c r="M43" s="5">
        <v>526.84</v>
      </c>
      <c r="N43" s="2"/>
      <c r="O43" s="30">
        <f>SUM(M43:N43)</f>
        <v>526.84</v>
      </c>
      <c r="Q43" s="5"/>
      <c r="R43" s="2"/>
      <c r="S43" s="31">
        <f>SUM(Q43:R43)</f>
        <v>0</v>
      </c>
      <c r="U43" s="5"/>
      <c r="V43" s="2"/>
      <c r="W43" s="32">
        <f>SUM(U43:V43)</f>
        <v>0</v>
      </c>
      <c r="Y43" s="5"/>
      <c r="Z43" s="2"/>
      <c r="AA43" s="32">
        <f>SUM(Y43:Z43)</f>
        <v>0</v>
      </c>
      <c r="AC43" s="9">
        <f>G43+K43+O43</f>
        <v>1058.6399999999999</v>
      </c>
      <c r="AD43" s="18">
        <f t="shared" si="0"/>
        <v>352.4230248111615</v>
      </c>
      <c r="AE43" s="19">
        <v>37</v>
      </c>
      <c r="AH43">
        <f>MINA(G43,K43,O43,S43)</f>
        <v>0</v>
      </c>
    </row>
    <row r="44" spans="2:34" ht="15.75" customHeight="1" x14ac:dyDescent="0.3">
      <c r="B44" s="11">
        <v>38</v>
      </c>
      <c r="C44" s="12" t="s">
        <v>65</v>
      </c>
      <c r="E44" s="5"/>
      <c r="F44" s="2"/>
      <c r="G44" s="28">
        <f>SUM(E44:F44)</f>
        <v>0</v>
      </c>
      <c r="I44" s="5"/>
      <c r="J44" s="2"/>
      <c r="K44" s="29">
        <f>SUM(I44:J44)</f>
        <v>0</v>
      </c>
      <c r="M44" s="5">
        <v>998.28</v>
      </c>
      <c r="N44" s="2"/>
      <c r="O44" s="30">
        <f>SUM(M44:N44)</f>
        <v>998.28</v>
      </c>
      <c r="Q44" s="5"/>
      <c r="R44" s="2"/>
      <c r="S44" s="31">
        <f>SUM(Q44:R44)</f>
        <v>0</v>
      </c>
      <c r="U44" s="5"/>
      <c r="V44" s="2"/>
      <c r="W44" s="32">
        <f>SUM(U44:V44)</f>
        <v>0</v>
      </c>
      <c r="Y44" s="5"/>
      <c r="Z44" s="2"/>
      <c r="AA44" s="32">
        <f>SUM(Y44:Z44)</f>
        <v>0</v>
      </c>
      <c r="AC44" s="9">
        <f>G44+K44+O44</f>
        <v>998.28</v>
      </c>
      <c r="AD44" s="18">
        <f t="shared" si="0"/>
        <v>332.32907995965235</v>
      </c>
      <c r="AE44" s="20">
        <v>38</v>
      </c>
      <c r="AH44">
        <f>MINA(G44,K44,O44,S44)</f>
        <v>0</v>
      </c>
    </row>
    <row r="45" spans="2:34" ht="15.75" customHeight="1" x14ac:dyDescent="0.3">
      <c r="B45" s="9">
        <v>39</v>
      </c>
      <c r="C45" s="12" t="s">
        <v>12</v>
      </c>
      <c r="E45" s="5"/>
      <c r="F45" s="2"/>
      <c r="G45" s="28">
        <f>SUM(E45:F45)</f>
        <v>0</v>
      </c>
      <c r="I45" s="5"/>
      <c r="J45" s="2"/>
      <c r="K45" s="29">
        <f>SUM(I45:J45)</f>
        <v>0</v>
      </c>
      <c r="M45" s="5">
        <v>956.25</v>
      </c>
      <c r="N45" s="2"/>
      <c r="O45" s="30">
        <f>SUM(M45:N45)</f>
        <v>956.25</v>
      </c>
      <c r="Q45" s="5"/>
      <c r="R45" s="2"/>
      <c r="S45" s="31">
        <f>SUM(Q45:R45)</f>
        <v>0</v>
      </c>
      <c r="U45" s="5"/>
      <c r="V45" s="2"/>
      <c r="W45" s="32">
        <f>SUM(U45:V45)</f>
        <v>0</v>
      </c>
      <c r="Y45" s="5"/>
      <c r="Z45" s="2"/>
      <c r="AA45" s="32">
        <f>SUM(Y45:Z45)</f>
        <v>0</v>
      </c>
      <c r="AC45" s="9">
        <f>G45+K45+O45</f>
        <v>956.25</v>
      </c>
      <c r="AD45" s="18">
        <f t="shared" si="0"/>
        <v>318.33722273452094</v>
      </c>
      <c r="AE45" s="19">
        <v>39</v>
      </c>
      <c r="AH45">
        <f>MINA(G45,K45,O45,S45)</f>
        <v>0</v>
      </c>
    </row>
    <row r="46" spans="2:34" ht="15.75" customHeight="1" x14ac:dyDescent="0.3">
      <c r="B46" s="11">
        <v>40</v>
      </c>
      <c r="C46" s="12" t="s">
        <v>66</v>
      </c>
      <c r="E46" s="5"/>
      <c r="F46" s="2"/>
      <c r="G46" s="28">
        <f>SUM(E46:F46)</f>
        <v>0</v>
      </c>
      <c r="I46" s="5"/>
      <c r="J46" s="2"/>
      <c r="K46" s="29">
        <f>SUM(I46:J46)</f>
        <v>0</v>
      </c>
      <c r="M46" s="5">
        <v>881.05</v>
      </c>
      <c r="N46" s="2"/>
      <c r="O46" s="30">
        <f>SUM(M46:N46)</f>
        <v>881.05</v>
      </c>
      <c r="Q46" s="5"/>
      <c r="R46" s="2"/>
      <c r="S46" s="31">
        <f>SUM(Q46:R46)</f>
        <v>0</v>
      </c>
      <c r="U46" s="5"/>
      <c r="V46" s="2"/>
      <c r="W46" s="32">
        <f>SUM(U46:V46)</f>
        <v>0</v>
      </c>
      <c r="Y46" s="5"/>
      <c r="Z46" s="2"/>
      <c r="AA46" s="32">
        <f>SUM(Y46:Z46)</f>
        <v>0</v>
      </c>
      <c r="AC46" s="9">
        <f>G46+K46+O46</f>
        <v>881.05</v>
      </c>
      <c r="AD46" s="18">
        <f t="shared" si="0"/>
        <v>293.30301708784276</v>
      </c>
      <c r="AE46" s="20">
        <v>40</v>
      </c>
      <c r="AH46">
        <f>MINA(G46,K46,O46,S46)</f>
        <v>0</v>
      </c>
    </row>
    <row r="47" spans="2:34" ht="15.75" customHeight="1" x14ac:dyDescent="0.3">
      <c r="B47" s="9">
        <v>41</v>
      </c>
      <c r="C47" s="12" t="s">
        <v>31</v>
      </c>
      <c r="E47" s="5"/>
      <c r="F47" s="2"/>
      <c r="G47" s="28">
        <f>SUM(E47:F47)</f>
        <v>0</v>
      </c>
      <c r="I47" s="5"/>
      <c r="J47" s="2"/>
      <c r="K47" s="29">
        <f>SUM(I47:J47)</f>
        <v>0</v>
      </c>
      <c r="M47" s="5">
        <v>874.06</v>
      </c>
      <c r="N47" s="2"/>
      <c r="O47" s="30">
        <f>SUM(M47:N47)</f>
        <v>874.06</v>
      </c>
      <c r="Q47" s="5"/>
      <c r="R47" s="2"/>
      <c r="S47" s="31">
        <f>SUM(Q47:R47)</f>
        <v>0</v>
      </c>
      <c r="U47" s="5"/>
      <c r="V47" s="2"/>
      <c r="W47" s="32">
        <f>SUM(U47:V47)</f>
        <v>0</v>
      </c>
      <c r="Y47" s="5"/>
      <c r="Z47" s="2"/>
      <c r="AA47" s="32">
        <f>SUM(Y47:Z47)</f>
        <v>0</v>
      </c>
      <c r="AC47" s="9">
        <f>G47+K47+O47</f>
        <v>874.06</v>
      </c>
      <c r="AD47" s="18">
        <f t="shared" si="0"/>
        <v>290.97603440871666</v>
      </c>
      <c r="AE47" s="19">
        <v>41</v>
      </c>
      <c r="AH47">
        <f>MINA(G47,K47,O47,S47)</f>
        <v>0</v>
      </c>
    </row>
    <row r="48" spans="2:34" ht="15.75" customHeight="1" x14ac:dyDescent="0.3">
      <c r="B48" s="11">
        <v>42</v>
      </c>
      <c r="C48" s="12" t="s">
        <v>38</v>
      </c>
      <c r="E48" s="5"/>
      <c r="F48" s="2"/>
      <c r="G48" s="28">
        <f>SUM(E48:F48)</f>
        <v>0</v>
      </c>
      <c r="I48" s="5">
        <v>827.3</v>
      </c>
      <c r="J48" s="2"/>
      <c r="K48" s="29">
        <f>SUM(I48:J48)</f>
        <v>827.3</v>
      </c>
      <c r="M48" s="5"/>
      <c r="N48" s="2"/>
      <c r="O48" s="30">
        <f>SUM(M48:N48)</f>
        <v>0</v>
      </c>
      <c r="Q48" s="5"/>
      <c r="R48" s="2"/>
      <c r="S48" s="31">
        <f>SUM(Q48:R48)</f>
        <v>0</v>
      </c>
      <c r="U48" s="5"/>
      <c r="V48" s="2"/>
      <c r="W48" s="32">
        <f>SUM(U48:V48)</f>
        <v>0</v>
      </c>
      <c r="Y48" s="5"/>
      <c r="Z48" s="2"/>
      <c r="AA48" s="32">
        <f>SUM(Y48:Z48)</f>
        <v>0</v>
      </c>
      <c r="AC48" s="9">
        <f>G48+K48+O48</f>
        <v>827.3</v>
      </c>
      <c r="AD48" s="18">
        <f t="shared" si="0"/>
        <v>275.40955228054287</v>
      </c>
      <c r="AE48" s="20">
        <v>42</v>
      </c>
      <c r="AH48">
        <f>MINA(G48,K48,O48,S48)</f>
        <v>0</v>
      </c>
    </row>
    <row r="49" spans="2:34" x14ac:dyDescent="0.3">
      <c r="B49" s="9">
        <v>43</v>
      </c>
      <c r="C49" s="12" t="s">
        <v>48</v>
      </c>
      <c r="E49" s="5">
        <v>466.43</v>
      </c>
      <c r="F49" s="2"/>
      <c r="G49" s="28">
        <f>SUM(E49:F49)</f>
        <v>466.43</v>
      </c>
      <c r="I49" s="5"/>
      <c r="J49" s="2"/>
      <c r="K49" s="29">
        <f>SUM(I49:J49)</f>
        <v>0</v>
      </c>
      <c r="M49" s="5">
        <v>312.29000000000002</v>
      </c>
      <c r="N49" s="2"/>
      <c r="O49" s="30">
        <f>SUM(M49:N49)</f>
        <v>312.29000000000002</v>
      </c>
      <c r="Q49" s="5"/>
      <c r="R49" s="2"/>
      <c r="S49" s="31">
        <f>SUM(Q49:R49)</f>
        <v>0</v>
      </c>
      <c r="U49" s="5"/>
      <c r="V49" s="2"/>
      <c r="W49" s="32">
        <f>SUM(U49:V49)</f>
        <v>0</v>
      </c>
      <c r="Y49" s="5"/>
      <c r="Z49" s="2"/>
      <c r="AA49" s="32">
        <f>SUM(Y49:Z49)</f>
        <v>0</v>
      </c>
      <c r="AC49" s="9">
        <f>G49+K49+O49</f>
        <v>778.72</v>
      </c>
      <c r="AD49" s="18">
        <f t="shared" si="0"/>
        <v>259.23718911145215</v>
      </c>
      <c r="AE49" s="19">
        <v>43</v>
      </c>
      <c r="AH49">
        <f>MINA(G49,K49,O49,S49)</f>
        <v>0</v>
      </c>
    </row>
    <row r="50" spans="2:34" x14ac:dyDescent="0.3">
      <c r="B50" s="11">
        <v>44</v>
      </c>
      <c r="C50" s="12" t="s">
        <v>67</v>
      </c>
      <c r="E50" s="5"/>
      <c r="F50" s="2"/>
      <c r="G50" s="28">
        <f>SUM(E50:F50)</f>
        <v>0</v>
      </c>
      <c r="I50" s="5"/>
      <c r="J50" s="2"/>
      <c r="K50" s="29">
        <f>SUM(I50:J50)</f>
        <v>0</v>
      </c>
      <c r="M50" s="5">
        <v>766.13</v>
      </c>
      <c r="N50" s="2"/>
      <c r="O50" s="30">
        <f>SUM(M50:N50)</f>
        <v>766.13</v>
      </c>
      <c r="Q50" s="5"/>
      <c r="R50" s="2"/>
      <c r="S50" s="31">
        <f>SUM(Q50:R50)</f>
        <v>0</v>
      </c>
      <c r="U50" s="5"/>
      <c r="V50" s="2"/>
      <c r="W50" s="32">
        <f>SUM(U50:V50)</f>
        <v>0</v>
      </c>
      <c r="Y50" s="5"/>
      <c r="Z50" s="2"/>
      <c r="AA50" s="32">
        <f>SUM(Y50:Z50)</f>
        <v>0</v>
      </c>
      <c r="AC50" s="9">
        <f>G50+K50+O50</f>
        <v>766.13</v>
      </c>
      <c r="AD50" s="18">
        <f t="shared" si="0"/>
        <v>255.04595707565858</v>
      </c>
      <c r="AE50" s="20">
        <v>44</v>
      </c>
      <c r="AH50">
        <f>MINA(G50,K50,O50,S50)</f>
        <v>0</v>
      </c>
    </row>
    <row r="51" spans="2:34" x14ac:dyDescent="0.3">
      <c r="B51" s="9">
        <v>45</v>
      </c>
      <c r="C51" s="12" t="s">
        <v>68</v>
      </c>
      <c r="E51" s="5"/>
      <c r="F51" s="2"/>
      <c r="G51" s="28">
        <f>SUM(E51:F51)</f>
        <v>0</v>
      </c>
      <c r="I51" s="5"/>
      <c r="J51" s="2"/>
      <c r="K51" s="29">
        <f>SUM(I51:J51)</f>
        <v>0</v>
      </c>
      <c r="M51" s="5">
        <v>734.45</v>
      </c>
      <c r="N51" s="2"/>
      <c r="O51" s="30">
        <f>SUM(M51:N51)</f>
        <v>734.45</v>
      </c>
      <c r="Q51" s="5"/>
      <c r="R51" s="2"/>
      <c r="S51" s="31">
        <f>SUM(Q51:R51)</f>
        <v>0</v>
      </c>
      <c r="U51" s="5"/>
      <c r="V51" s="2"/>
      <c r="W51" s="32">
        <f>SUM(U51:V51)</f>
        <v>0</v>
      </c>
      <c r="Y51" s="5"/>
      <c r="Z51" s="2"/>
      <c r="AA51" s="32">
        <f>SUM(Y51:Z51)</f>
        <v>0</v>
      </c>
      <c r="AC51" s="9">
        <f>G51+K51+O51</f>
        <v>734.45</v>
      </c>
      <c r="AD51" s="18">
        <f t="shared" si="0"/>
        <v>244.49963214365374</v>
      </c>
      <c r="AE51" s="19">
        <v>45</v>
      </c>
      <c r="AH51">
        <f>MINA(G51,K51,O51,S51)</f>
        <v>0</v>
      </c>
    </row>
    <row r="52" spans="2:34" x14ac:dyDescent="0.3">
      <c r="B52" s="11">
        <v>46</v>
      </c>
      <c r="C52" s="12" t="s">
        <v>47</v>
      </c>
      <c r="D52" t="s">
        <v>59</v>
      </c>
      <c r="E52" s="5">
        <v>657.33</v>
      </c>
      <c r="F52" s="2"/>
      <c r="G52" s="28">
        <f>SUM(E52:F52)</f>
        <v>657.33</v>
      </c>
      <c r="I52" s="5"/>
      <c r="J52" s="2"/>
      <c r="K52" s="29">
        <f>SUM(I52:J52)</f>
        <v>0</v>
      </c>
      <c r="M52" s="5"/>
      <c r="N52" s="2"/>
      <c r="O52" s="30">
        <f>SUM(M52:N52)</f>
        <v>0</v>
      </c>
      <c r="Q52" s="5"/>
      <c r="R52" s="2"/>
      <c r="S52" s="31">
        <f>SUM(Q52:R52)</f>
        <v>0</v>
      </c>
      <c r="U52" s="5"/>
      <c r="V52" s="2"/>
      <c r="W52" s="32">
        <f>SUM(U52:V52)</f>
        <v>0</v>
      </c>
      <c r="Y52" s="5"/>
      <c r="Z52" s="2"/>
      <c r="AA52" s="32">
        <f>SUM(Y52:Z52)</f>
        <v>0</v>
      </c>
      <c r="AC52" s="9">
        <f>G52+K52+O52</f>
        <v>657.33</v>
      </c>
      <c r="AD52" s="18">
        <f t="shared" si="0"/>
        <v>218.82625528897532</v>
      </c>
      <c r="AE52" s="20">
        <v>46</v>
      </c>
      <c r="AH52">
        <f>MINA(G52,K52,O52,S52)</f>
        <v>0</v>
      </c>
    </row>
    <row r="53" spans="2:34" hidden="1" x14ac:dyDescent="0.3">
      <c r="B53" s="11">
        <v>48</v>
      </c>
      <c r="C53" s="12" t="s">
        <v>11</v>
      </c>
      <c r="E53" s="5"/>
      <c r="F53" s="2"/>
      <c r="G53" s="28">
        <f>SUM(E53:F53)</f>
        <v>0</v>
      </c>
      <c r="I53" s="5"/>
      <c r="J53" s="2"/>
      <c r="K53" s="29">
        <f>SUM(I53:J53)</f>
        <v>0</v>
      </c>
      <c r="L53" s="5"/>
      <c r="M53" s="5"/>
      <c r="N53" s="2"/>
      <c r="O53" s="30">
        <f>SUM(M53:N53)</f>
        <v>0</v>
      </c>
      <c r="Q53" s="5"/>
      <c r="R53" s="2"/>
      <c r="S53" s="31">
        <f>SUM(Q53:R53)</f>
        <v>0</v>
      </c>
      <c r="U53" s="5"/>
      <c r="V53" s="2"/>
      <c r="W53" s="32">
        <f>SUM(U53:V53)</f>
        <v>0</v>
      </c>
      <c r="Y53" s="5"/>
      <c r="Z53" s="2"/>
      <c r="AA53" s="32">
        <f>SUM(Y53:Z53)</f>
        <v>0</v>
      </c>
      <c r="AC53" s="9">
        <f>G53+K53+O53</f>
        <v>0</v>
      </c>
      <c r="AD53" s="18">
        <f t="shared" si="0"/>
        <v>0</v>
      </c>
      <c r="AE53" s="19">
        <v>47</v>
      </c>
      <c r="AH53">
        <f>MINA(G53,K53,O53,S53)</f>
        <v>0</v>
      </c>
    </row>
    <row r="54" spans="2:34" hidden="1" x14ac:dyDescent="0.3">
      <c r="B54" s="11">
        <v>49</v>
      </c>
      <c r="C54" s="12" t="s">
        <v>45</v>
      </c>
      <c r="E54" s="5"/>
      <c r="F54" s="2"/>
      <c r="G54" s="28">
        <f>SUM(E54:F54)</f>
        <v>0</v>
      </c>
      <c r="I54" s="5"/>
      <c r="J54" s="2"/>
      <c r="K54" s="29">
        <f>SUM(I54:J54)</f>
        <v>0</v>
      </c>
      <c r="M54" s="5"/>
      <c r="N54" s="2"/>
      <c r="O54" s="30">
        <f>SUM(M54:N54)</f>
        <v>0</v>
      </c>
      <c r="Q54" s="5"/>
      <c r="R54" s="2"/>
      <c r="S54" s="31">
        <f>SUM(Q54:R54)</f>
        <v>0</v>
      </c>
      <c r="U54" s="5"/>
      <c r="V54" s="2"/>
      <c r="W54" s="32">
        <f>SUM(U54:V54)</f>
        <v>0</v>
      </c>
      <c r="Y54" s="5"/>
      <c r="Z54" s="2"/>
      <c r="AA54" s="32">
        <f>SUM(Y54:Z54)</f>
        <v>0</v>
      </c>
      <c r="AC54" s="9">
        <f>G54+K54+O54</f>
        <v>0</v>
      </c>
      <c r="AD54" s="18">
        <f t="shared" si="0"/>
        <v>0</v>
      </c>
      <c r="AE54" s="20">
        <v>48</v>
      </c>
      <c r="AH54">
        <f>MINA(G54,K54,O54,S54)</f>
        <v>0</v>
      </c>
    </row>
    <row r="55" spans="2:34" hidden="1" x14ac:dyDescent="0.3">
      <c r="B55" s="11">
        <v>50</v>
      </c>
      <c r="C55" s="12" t="s">
        <v>17</v>
      </c>
      <c r="E55" s="5"/>
      <c r="F55" s="2"/>
      <c r="G55" s="28">
        <f>SUM(E55:F55)</f>
        <v>0</v>
      </c>
      <c r="I55" s="5"/>
      <c r="J55" s="2"/>
      <c r="K55" s="29">
        <f>SUM(I55:J55)</f>
        <v>0</v>
      </c>
      <c r="M55" s="5"/>
      <c r="N55" s="2"/>
      <c r="O55" s="30">
        <f>SUM(M55:N55)</f>
        <v>0</v>
      </c>
      <c r="Q55" s="5"/>
      <c r="R55" s="2"/>
      <c r="S55" s="31">
        <f>SUM(Q55:R55)</f>
        <v>0</v>
      </c>
      <c r="U55" s="5"/>
      <c r="V55" s="2"/>
      <c r="W55" s="32">
        <f>SUM(U55:V55)</f>
        <v>0</v>
      </c>
      <c r="Y55" s="5"/>
      <c r="Z55" s="2"/>
      <c r="AA55" s="32">
        <f>SUM(Y55:Z55)</f>
        <v>0</v>
      </c>
      <c r="AC55" s="9">
        <f>G55+K55+O55</f>
        <v>0</v>
      </c>
      <c r="AD55" s="18">
        <f t="shared" si="0"/>
        <v>0</v>
      </c>
      <c r="AE55" s="19">
        <v>49</v>
      </c>
      <c r="AH55">
        <f>MINA(G55,K55,O55,S55)</f>
        <v>0</v>
      </c>
    </row>
    <row r="56" spans="2:34" hidden="1" x14ac:dyDescent="0.3">
      <c r="B56" s="11">
        <v>51</v>
      </c>
      <c r="C56" s="12" t="s">
        <v>41</v>
      </c>
      <c r="E56" s="5"/>
      <c r="F56" s="2"/>
      <c r="G56" s="28">
        <f>SUM(E56:F56)</f>
        <v>0</v>
      </c>
      <c r="I56" s="5"/>
      <c r="J56" s="2"/>
      <c r="K56" s="29">
        <f>SUM(I56:J56)</f>
        <v>0</v>
      </c>
      <c r="M56" s="5"/>
      <c r="N56" s="2"/>
      <c r="O56" s="30">
        <f>SUM(M56:N56)</f>
        <v>0</v>
      </c>
      <c r="Q56" s="5"/>
      <c r="R56" s="2"/>
      <c r="S56" s="31">
        <f>SUM(Q56:R56)</f>
        <v>0</v>
      </c>
      <c r="U56" s="5"/>
      <c r="V56" s="2"/>
      <c r="W56" s="32">
        <f>SUM(U56:V56)</f>
        <v>0</v>
      </c>
      <c r="Y56" s="5"/>
      <c r="Z56" s="2"/>
      <c r="AA56" s="32">
        <f>SUM(Y56:Z56)</f>
        <v>0</v>
      </c>
      <c r="AC56" s="9">
        <f>G56+K56+O56</f>
        <v>0</v>
      </c>
      <c r="AD56" s="18">
        <f t="shared" si="0"/>
        <v>0</v>
      </c>
      <c r="AE56" s="20">
        <v>50</v>
      </c>
      <c r="AH56">
        <f>MINA(G56,K56,O56,S56)</f>
        <v>0</v>
      </c>
    </row>
    <row r="57" spans="2:34" hidden="1" x14ac:dyDescent="0.3">
      <c r="B57" s="11">
        <v>52</v>
      </c>
      <c r="C57" s="12" t="s">
        <v>42</v>
      </c>
      <c r="E57" s="5"/>
      <c r="F57" s="2"/>
      <c r="G57" s="28">
        <f>SUM(E57:F57)</f>
        <v>0</v>
      </c>
      <c r="I57" s="5"/>
      <c r="J57" s="2"/>
      <c r="K57" s="29">
        <f>SUM(I57:J57)</f>
        <v>0</v>
      </c>
      <c r="M57" s="5"/>
      <c r="N57" s="2"/>
      <c r="O57" s="30">
        <f>SUM(M57:N57)</f>
        <v>0</v>
      </c>
      <c r="Q57" s="5"/>
      <c r="R57" s="2"/>
      <c r="S57" s="31">
        <f>SUM(Q57:R57)</f>
        <v>0</v>
      </c>
      <c r="U57" s="5"/>
      <c r="V57" s="2"/>
      <c r="W57" s="32">
        <f>SUM(U57:V57)</f>
        <v>0</v>
      </c>
      <c r="Y57" s="5"/>
      <c r="Z57" s="2"/>
      <c r="AA57" s="32">
        <f>SUM(Y57:Z57)</f>
        <v>0</v>
      </c>
      <c r="AC57" s="9">
        <f>G57+K57+O57</f>
        <v>0</v>
      </c>
      <c r="AD57" s="18">
        <f t="shared" si="0"/>
        <v>0</v>
      </c>
      <c r="AE57" s="19">
        <v>51</v>
      </c>
      <c r="AH57">
        <f>MINA(G57,K57,O57,S58)</f>
        <v>0</v>
      </c>
    </row>
    <row r="58" spans="2:34" hidden="1" x14ac:dyDescent="0.3">
      <c r="B58" s="11">
        <v>53</v>
      </c>
      <c r="C58" s="12" t="s">
        <v>43</v>
      </c>
      <c r="E58" s="5"/>
      <c r="F58" s="2"/>
      <c r="G58" s="28">
        <f>SUM(E58:F58)</f>
        <v>0</v>
      </c>
      <c r="I58" s="5"/>
      <c r="J58" s="2"/>
      <c r="K58" s="29">
        <f>SUM(I58:J58)</f>
        <v>0</v>
      </c>
      <c r="M58" s="5"/>
      <c r="N58" s="2"/>
      <c r="O58" s="30">
        <f>SUM(M58:N58)</f>
        <v>0</v>
      </c>
      <c r="Q58" s="5"/>
      <c r="R58" s="2"/>
      <c r="S58" s="31">
        <f>SUM(Q58:R58)</f>
        <v>0</v>
      </c>
      <c r="U58" s="5"/>
      <c r="V58" s="2"/>
      <c r="W58" s="32">
        <f>SUM(U58:V58)</f>
        <v>0</v>
      </c>
      <c r="Y58" s="5"/>
      <c r="Z58" s="2"/>
      <c r="AA58" s="32">
        <f>SUM(Y58:Z58)</f>
        <v>0</v>
      </c>
      <c r="AC58" s="9">
        <f>G58+K58+O58</f>
        <v>0</v>
      </c>
      <c r="AD58" s="18">
        <f t="shared" si="0"/>
        <v>0</v>
      </c>
      <c r="AE58" s="20">
        <v>52</v>
      </c>
    </row>
    <row r="59" spans="2:34" hidden="1" x14ac:dyDescent="0.3">
      <c r="B59" s="11">
        <v>54</v>
      </c>
      <c r="C59" s="12" t="s">
        <v>49</v>
      </c>
      <c r="E59" s="5"/>
      <c r="F59" s="2"/>
      <c r="G59" s="28">
        <f>SUM(E59:F59)</f>
        <v>0</v>
      </c>
      <c r="I59" s="5"/>
      <c r="J59" s="2"/>
      <c r="K59" s="29">
        <f>SUM(I59:J59)</f>
        <v>0</v>
      </c>
      <c r="M59" s="5"/>
      <c r="N59" s="2"/>
      <c r="O59" s="30">
        <f>SUM(M59:N59)</f>
        <v>0</v>
      </c>
      <c r="Q59" s="5"/>
      <c r="R59" s="2"/>
      <c r="S59" s="31">
        <f>SUM(Q59:R59)</f>
        <v>0</v>
      </c>
      <c r="U59" s="5"/>
      <c r="V59" s="2"/>
      <c r="W59" s="32">
        <f>SUM(U59:V59)</f>
        <v>0</v>
      </c>
      <c r="Y59" s="5"/>
      <c r="Z59" s="2"/>
      <c r="AA59" s="32">
        <f>SUM(Y59:Z59)</f>
        <v>0</v>
      </c>
      <c r="AC59" s="9">
        <f>G59+K59+O59</f>
        <v>0</v>
      </c>
      <c r="AD59" s="18">
        <f t="shared" si="0"/>
        <v>0</v>
      </c>
      <c r="AE59" s="19">
        <v>53</v>
      </c>
    </row>
    <row r="60" spans="2:34" hidden="1" x14ac:dyDescent="0.3">
      <c r="B60" s="11">
        <v>55</v>
      </c>
      <c r="C60" s="12" t="s">
        <v>44</v>
      </c>
      <c r="E60" s="5"/>
      <c r="F60" s="2"/>
      <c r="G60" s="28">
        <f>SUM(E60:F60)</f>
        <v>0</v>
      </c>
      <c r="I60" s="5"/>
      <c r="J60" s="2"/>
      <c r="K60" s="29">
        <f>SUM(I60:J60)</f>
        <v>0</v>
      </c>
      <c r="M60" s="5"/>
      <c r="N60" s="2"/>
      <c r="O60" s="30">
        <f>SUM(M60:N60)</f>
        <v>0</v>
      </c>
      <c r="Q60" s="5"/>
      <c r="R60" s="2"/>
      <c r="S60" s="31">
        <f>SUM(Q60:R60)</f>
        <v>0</v>
      </c>
      <c r="U60" s="5"/>
      <c r="V60" s="2"/>
      <c r="W60" s="32">
        <f>SUM(U60:V60)</f>
        <v>0</v>
      </c>
      <c r="Y60" s="5"/>
      <c r="Z60" s="2"/>
      <c r="AA60" s="32">
        <f>SUM(Y60:Z60)</f>
        <v>0</v>
      </c>
      <c r="AC60" s="9">
        <f>G60+K60+O60</f>
        <v>0</v>
      </c>
      <c r="AD60" s="18">
        <f t="shared" si="0"/>
        <v>0</v>
      </c>
      <c r="AE60" s="20">
        <v>54</v>
      </c>
    </row>
    <row r="61" spans="2:34" ht="15" hidden="1" thickBot="1" x14ac:dyDescent="0.35">
      <c r="B61" s="13">
        <v>56</v>
      </c>
      <c r="C61" s="14"/>
      <c r="E61" s="6"/>
      <c r="F61" s="34"/>
      <c r="G61" s="35">
        <f t="shared" ref="G49:G61" si="1">SUM(E61:F61)</f>
        <v>0</v>
      </c>
      <c r="I61" s="6"/>
      <c r="J61" s="34"/>
      <c r="K61" s="36">
        <f t="shared" ref="K49:K61" si="2">SUM(I61:J61)</f>
        <v>0</v>
      </c>
      <c r="M61" s="6"/>
      <c r="N61" s="34"/>
      <c r="O61" s="37">
        <f t="shared" ref="O49:O61" si="3">SUM(M61:N61)</f>
        <v>0</v>
      </c>
      <c r="Q61" s="6"/>
      <c r="R61" s="34"/>
      <c r="S61" s="38">
        <f t="shared" ref="S49:S61" si="4">SUM(Q61:R61)</f>
        <v>0</v>
      </c>
      <c r="U61" s="6"/>
      <c r="V61" s="34"/>
      <c r="W61" s="39">
        <f t="shared" ref="W49:W61" si="5">SUM(U61:V61)</f>
        <v>0</v>
      </c>
      <c r="Y61" s="6"/>
      <c r="Z61" s="34"/>
      <c r="AA61" s="39">
        <f t="shared" ref="AA7:AA61" si="6">SUM(Y61:Z61)</f>
        <v>0</v>
      </c>
      <c r="AC61" s="13">
        <f t="shared" ref="AC8:AC61" si="7">G61+K61+O61</f>
        <v>0</v>
      </c>
      <c r="AD61" s="21">
        <f t="shared" si="0"/>
        <v>0</v>
      </c>
      <c r="AE61" s="50">
        <v>55</v>
      </c>
      <c r="AH61">
        <f>MINA(G61,K61,O61,S61)</f>
        <v>0</v>
      </c>
    </row>
  </sheetData>
  <sortState xmlns:xlrd2="http://schemas.microsoft.com/office/spreadsheetml/2017/richdata2" ref="C7:AD60">
    <sortCondition descending="1" ref="AC7:AC60"/>
  </sortState>
  <mergeCells count="9">
    <mergeCell ref="B3:AD3"/>
    <mergeCell ref="E5:G5"/>
    <mergeCell ref="I5:K5"/>
    <mergeCell ref="M5:O5"/>
    <mergeCell ref="Q5:S5"/>
    <mergeCell ref="AC5:AE5"/>
    <mergeCell ref="B5:C5"/>
    <mergeCell ref="U5:W5"/>
    <mergeCell ref="Y5:AA5"/>
  </mergeCells>
  <pageMargins left="0.70866141732283472" right="0.70866141732283472" top="0.78740157480314965" bottom="0.78740157480314965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user</cp:lastModifiedBy>
  <cp:revision>0</cp:revision>
  <cp:lastPrinted>2021-08-18T07:50:45Z</cp:lastPrinted>
  <dcterms:created xsi:type="dcterms:W3CDTF">2018-08-30T08:16:16Z</dcterms:created>
  <dcterms:modified xsi:type="dcterms:W3CDTF">2022-06-30T21:09:55Z</dcterms:modified>
</cp:coreProperties>
</file>